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DieseArbeitsmappe"/>
  <mc:AlternateContent xmlns:mc="http://schemas.openxmlformats.org/markup-compatibility/2006">
    <mc:Choice Requires="x15">
      <x15ac:absPath xmlns:x15ac="http://schemas.microsoft.com/office/spreadsheetml/2010/11/ac" url="https://rbinternational.sharepoint.com/sites/VALI-VC-KB/VC/03_Fachliches/Rechnungszins/Archiv AVÖ/2025/"/>
    </mc:Choice>
  </mc:AlternateContent>
  <xr:revisionPtr revIDLastSave="8" documentId="8_{26722311-92C3-4A88-AED5-E4A5B58CFACD}" xr6:coauthVersionLast="47" xr6:coauthVersionMax="47" xr10:uidLastSave="{A2780803-323B-46F8-A903-53D9D48280BD}"/>
  <bookViews>
    <workbookView xWindow="-120" yWindow="-120" windowWidth="29040" windowHeight="17520" tabRatio="730" xr2:uid="{00000000-000D-0000-FFFF-FFFF00000000}"/>
  </bookViews>
  <sheets>
    <sheet name="Zusammenfassung" sheetId="28" r:id="rId1"/>
    <sheet name="StichtagsDaten_UGB" sheetId="36" r:id="rId2"/>
    <sheet name="5-JahresDaten" sheetId="27" r:id="rId3"/>
    <sheet name="6-JahresDaten" sheetId="32" r:id="rId4"/>
    <sheet name="7-JahresDaten" sheetId="25" r:id="rId5"/>
    <sheet name="8-JahresDaten" sheetId="31" r:id="rId6"/>
    <sheet name="9-JahresDaten" sheetId="33" r:id="rId7"/>
    <sheet name="10-JahresDaten" sheetId="26" r:id="rId8"/>
  </sheets>
  <definedNames>
    <definedName name="_xlnm.Print_Area" localSheetId="7">'10-JahresDaten'!$A$1:$AY$29</definedName>
    <definedName name="_xlnm.Print_Area" localSheetId="2">'5-JahresDaten'!$A$1:$AY$29</definedName>
    <definedName name="_xlnm.Print_Area" localSheetId="3">'6-JahresDaten'!$A$1:$AY$29</definedName>
    <definedName name="_xlnm.Print_Area" localSheetId="4">'7-JahresDaten'!$A$1:$AY$29</definedName>
    <definedName name="_xlnm.Print_Area" localSheetId="5">'8-JahresDaten'!$A$1:$AY$29</definedName>
    <definedName name="_xlnm.Print_Area" localSheetId="6">'9-JahresDaten'!$A$1:$AY$29</definedName>
    <definedName name="_xlnm.Print_Area" localSheetId="1">StichtagsDaten_UGB!$A$1:$AY$29</definedName>
    <definedName name="_xlnm.Print_Area" localSheetId="0">Zusammenfassung!$A$1:$J$52</definedName>
    <definedName name="_xlnm.Print_Titles" localSheetId="7">'10-JahresDaten'!$A:$A,'10-JahresDaten'!$1:$2</definedName>
    <definedName name="_xlnm.Print_Titles" localSheetId="2">'5-JahresDaten'!$A:$A,'5-JahresDaten'!$1:$2</definedName>
    <definedName name="_xlnm.Print_Titles" localSheetId="3">'6-JahresDaten'!$A:$A,'6-JahresDaten'!$1:$2</definedName>
    <definedName name="_xlnm.Print_Titles" localSheetId="4">'7-JahresDaten'!$A:$A,'7-JahresDaten'!$1:$2</definedName>
    <definedName name="_xlnm.Print_Titles" localSheetId="5">'8-JahresDaten'!$A:$A,'8-JahresDaten'!$1:$2</definedName>
    <definedName name="_xlnm.Print_Titles" localSheetId="6">'9-JahresDaten'!$A:$A,'9-JahresDaten'!$1:$2</definedName>
    <definedName name="_xlnm.Print_Titles" localSheetId="1">StichtagsDaten_UGB!$A:$A,StichtagsDaten_UGB!$1:$2</definedName>
    <definedName name="xlsHost_ZRDaten1V3.5" localSheetId="7">'10-JahresDaten'!$A$3:$AY$18</definedName>
    <definedName name="xlsHost_ZRDaten1V3.5" localSheetId="2">'5-JahresDaten'!$A$3:$AY$13</definedName>
    <definedName name="xlsHost_ZRDaten1V3.5" localSheetId="3">'6-JahresDaten'!$A$3:$AY$13</definedName>
    <definedName name="xlsHost_ZRDaten1V3.5" localSheetId="5">'8-JahresDaten'!$A$3:$AY$18</definedName>
    <definedName name="xlsHost_ZRDaten1V3.5" localSheetId="6">'9-JahresDaten'!$A$3:$AY$18</definedName>
    <definedName name="xlsHost_ZRDaten1V3.5" localSheetId="1">StichtagsDaten_UGB!$A$3:$AY$13</definedName>
    <definedName name="xlsHost_ZRDaten1V3.5">'7-JahresDaten'!$A$3:$AY$18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4" i="28" l="1"/>
  <c r="C2" i="28" l="1"/>
  <c r="B33" i="28" l="1"/>
  <c r="A29" i="27"/>
  <c r="A29" i="33"/>
  <c r="A29" i="26"/>
  <c r="A29" i="25"/>
  <c r="A29" i="36"/>
  <c r="A29" i="32"/>
  <c r="A29" i="31"/>
  <c r="C35" i="28"/>
  <c r="B36" i="28" l="1"/>
  <c r="A27" i="36"/>
  <c r="A27" i="27"/>
  <c r="A27" i="32"/>
  <c r="B32" i="28"/>
  <c r="A27" i="33"/>
  <c r="A27" i="31"/>
  <c r="A27" i="26"/>
  <c r="A27" i="25"/>
  <c r="A26" i="27" l="1"/>
  <c r="B31" i="28"/>
  <c r="A26" i="26"/>
  <c r="A26" i="25"/>
  <c r="A26" i="32"/>
  <c r="A26" i="31"/>
  <c r="A26" i="33"/>
  <c r="A26" i="36"/>
  <c r="A30" i="26"/>
  <c r="A30" i="36"/>
  <c r="A30" i="27"/>
  <c r="B37" i="28"/>
  <c r="A30" i="31"/>
  <c r="A30" i="25"/>
  <c r="A30" i="32"/>
  <c r="A30" i="33"/>
  <c r="A31" i="27" l="1"/>
  <c r="A31" i="32"/>
  <c r="A31" i="31"/>
  <c r="B38" i="28"/>
  <c r="A31" i="36"/>
  <c r="A31" i="25"/>
  <c r="A31" i="33"/>
  <c r="A31" i="26"/>
  <c r="A25" i="26"/>
  <c r="A25" i="27"/>
  <c r="A25" i="33"/>
  <c r="A25" i="25"/>
  <c r="A25" i="31"/>
  <c r="A25" i="36"/>
  <c r="B30" i="28"/>
  <c r="A25" i="32"/>
  <c r="B29" i="28" l="1"/>
  <c r="A24" i="32"/>
  <c r="A24" i="25"/>
  <c r="A24" i="26"/>
  <c r="A24" i="36"/>
  <c r="A24" i="33"/>
  <c r="A24" i="27"/>
  <c r="A24" i="31"/>
  <c r="B39" i="28"/>
  <c r="A32" i="27"/>
  <c r="A32" i="36"/>
  <c r="A32" i="31"/>
  <c r="A32" i="26"/>
  <c r="A32" i="32"/>
  <c r="A32" i="25"/>
  <c r="A32" i="33"/>
  <c r="B40" i="28" l="1"/>
  <c r="A33" i="31"/>
  <c r="A33" i="27"/>
  <c r="A33" i="25"/>
  <c r="A33" i="33"/>
  <c r="A33" i="26"/>
  <c r="A33" i="36"/>
  <c r="A33" i="32"/>
  <c r="B28" i="28"/>
  <c r="A23" i="32"/>
  <c r="A23" i="27"/>
  <c r="A23" i="26"/>
  <c r="A23" i="25"/>
  <c r="A23" i="31"/>
  <c r="A23" i="36"/>
  <c r="A23" i="33"/>
  <c r="A34" i="26" l="1"/>
  <c r="A34" i="27"/>
  <c r="A34" i="25"/>
  <c r="A34" i="32"/>
  <c r="A34" i="31"/>
  <c r="A34" i="36"/>
  <c r="A34" i="33"/>
  <c r="A22" i="26"/>
  <c r="A22" i="25"/>
  <c r="A22" i="31"/>
  <c r="B27" i="28"/>
  <c r="A22" i="33"/>
  <c r="A22" i="27"/>
  <c r="A22" i="36"/>
  <c r="A22" i="32"/>
  <c r="A21" i="26" l="1"/>
  <c r="A21" i="36"/>
  <c r="A21" i="32"/>
  <c r="B26" i="28"/>
  <c r="A21" i="33"/>
  <c r="A21" i="27"/>
  <c r="A21" i="31"/>
  <c r="A21" i="25"/>
  <c r="A20" i="25" l="1"/>
  <c r="A20" i="32"/>
  <c r="A20" i="36"/>
  <c r="A20" i="33"/>
  <c r="A20" i="27"/>
  <c r="B25" i="28"/>
  <c r="A20" i="26"/>
  <c r="A20" i="31"/>
  <c r="A19" i="33" l="1"/>
  <c r="A19" i="36"/>
  <c r="A19" i="25"/>
  <c r="A19" i="27"/>
  <c r="A19" i="32"/>
  <c r="B24" i="28"/>
  <c r="A19" i="26"/>
  <c r="A19" i="31"/>
  <c r="A18" i="32" l="1"/>
  <c r="A18" i="27"/>
  <c r="A18" i="26"/>
  <c r="A18" i="36"/>
  <c r="A18" i="31"/>
  <c r="B23" i="28"/>
  <c r="A18" i="25"/>
  <c r="A18" i="33"/>
  <c r="A17" i="25" l="1"/>
  <c r="A17" i="27"/>
  <c r="A17" i="26"/>
  <c r="A17" i="33"/>
  <c r="A17" i="36"/>
  <c r="B22" i="28"/>
  <c r="A17" i="32"/>
  <c r="A17" i="31"/>
  <c r="A16" i="31" l="1"/>
  <c r="A16" i="32"/>
  <c r="A16" i="27"/>
  <c r="A16" i="33"/>
  <c r="A16" i="25"/>
  <c r="B21" i="28"/>
  <c r="A16" i="26"/>
  <c r="A16" i="36"/>
  <c r="A15" i="31" l="1"/>
  <c r="A15" i="36"/>
  <c r="A15" i="26"/>
  <c r="A15" i="33"/>
  <c r="A15" i="25"/>
  <c r="B20" i="28"/>
  <c r="A15" i="32"/>
  <c r="A15" i="27"/>
  <c r="A14" i="31" l="1"/>
  <c r="A14" i="25"/>
  <c r="A14" i="27"/>
  <c r="A14" i="26"/>
  <c r="A14" i="32"/>
  <c r="B19" i="28"/>
  <c r="A14" i="33"/>
  <c r="A14" i="36"/>
  <c r="A13" i="36" l="1"/>
  <c r="A13" i="32"/>
  <c r="A13" i="25"/>
  <c r="A13" i="27"/>
  <c r="A13" i="31"/>
  <c r="B18" i="28"/>
  <c r="A13" i="26"/>
  <c r="A13" i="33"/>
  <c r="A12" i="31" l="1"/>
  <c r="A12" i="36"/>
  <c r="A12" i="27"/>
  <c r="A12" i="32"/>
  <c r="A12" i="25"/>
  <c r="B17" i="28"/>
  <c r="A12" i="26"/>
  <c r="A12" i="33"/>
  <c r="A11" i="31" l="1"/>
  <c r="A11" i="36"/>
  <c r="A11" i="26"/>
  <c r="A11" i="33"/>
  <c r="A11" i="25"/>
  <c r="B16" i="28"/>
  <c r="A11" i="32"/>
  <c r="A11" i="27"/>
  <c r="A10" i="31" l="1"/>
  <c r="A10" i="36"/>
  <c r="A10" i="26"/>
  <c r="A10" i="27"/>
  <c r="A10" i="25"/>
  <c r="B15" i="28"/>
  <c r="A10" i="32"/>
  <c r="A10" i="33"/>
  <c r="A9" i="36" l="1"/>
  <c r="A9" i="27"/>
  <c r="A9" i="32"/>
  <c r="A9" i="33"/>
  <c r="A9" i="25"/>
  <c r="B14" i="28"/>
  <c r="A9" i="26"/>
  <c r="A9" i="31"/>
  <c r="A8" i="25" l="1"/>
  <c r="A8" i="36"/>
  <c r="A8" i="27"/>
  <c r="A8" i="33"/>
  <c r="A8" i="31"/>
  <c r="B13" i="28"/>
  <c r="A8" i="26"/>
  <c r="A8" i="32"/>
  <c r="A7" i="33" l="1"/>
  <c r="A7" i="27"/>
  <c r="A7" i="26"/>
  <c r="A7" i="31"/>
  <c r="A7" i="32"/>
  <c r="B12" i="28"/>
  <c r="A7" i="25"/>
  <c r="A7" i="36"/>
  <c r="A6" i="31" l="1"/>
  <c r="A6" i="36"/>
  <c r="A6" i="25"/>
  <c r="A6" i="33"/>
  <c r="A6" i="32"/>
  <c r="B11" i="28"/>
  <c r="A6" i="26"/>
  <c r="A6" i="27"/>
  <c r="A5" i="25" l="1"/>
  <c r="A5" i="32"/>
  <c r="A5" i="33"/>
  <c r="A5" i="31"/>
  <c r="A5" i="36"/>
  <c r="B10" i="28"/>
  <c r="A5" i="27"/>
  <c r="A5" i="26"/>
  <c r="A4" i="31" l="1"/>
  <c r="A4" i="26"/>
  <c r="A4" i="36"/>
  <c r="A4" i="32"/>
  <c r="A4" i="27"/>
  <c r="B9" i="28"/>
  <c r="A4" i="33"/>
  <c r="A4" i="25"/>
  <c r="A3" i="32" l="1"/>
  <c r="A3" i="25"/>
  <c r="A3" i="27"/>
  <c r="A3" i="36"/>
  <c r="A3" i="33"/>
  <c r="A3" i="26"/>
  <c r="A3" i="31"/>
  <c r="F9" i="28" l="1"/>
  <c r="D9" i="28"/>
  <c r="C9" i="28"/>
  <c r="E9" i="28"/>
  <c r="F33" i="28"/>
  <c r="F32" i="28"/>
  <c r="F31" i="28"/>
  <c r="F30" i="28"/>
  <c r="F29" i="28"/>
  <c r="F28" i="28"/>
  <c r="F27" i="28"/>
  <c r="F26" i="28"/>
  <c r="F25" i="28"/>
  <c r="F24" i="28"/>
  <c r="F23" i="28"/>
  <c r="F22" i="28"/>
  <c r="F21" i="28"/>
  <c r="F20" i="28"/>
  <c r="F19" i="28"/>
  <c r="F18" i="28"/>
  <c r="F17" i="28"/>
  <c r="F16" i="28"/>
  <c r="F15" i="28"/>
  <c r="F14" i="28"/>
  <c r="F13" i="28"/>
  <c r="F12" i="28"/>
  <c r="F11" i="28"/>
  <c r="F10" i="28"/>
  <c r="E33" i="28"/>
  <c r="E32" i="28"/>
  <c r="E31" i="28"/>
  <c r="E30" i="28"/>
  <c r="E29" i="28"/>
  <c r="E28" i="28"/>
  <c r="E27" i="28"/>
  <c r="E26" i="28"/>
  <c r="E25" i="28"/>
  <c r="E24" i="28"/>
  <c r="E23" i="28"/>
  <c r="E22" i="28"/>
  <c r="E21" i="28"/>
  <c r="E20" i="28"/>
  <c r="E19" i="28"/>
  <c r="E18" i="28"/>
  <c r="E17" i="28"/>
  <c r="E16" i="28"/>
  <c r="E15" i="28"/>
  <c r="E14" i="28"/>
  <c r="E13" i="28"/>
  <c r="E12" i="28"/>
  <c r="E11" i="28"/>
  <c r="E10" i="28"/>
  <c r="C18" i="28"/>
  <c r="C17" i="28"/>
  <c r="C16" i="28"/>
  <c r="C15" i="28"/>
  <c r="C14" i="28"/>
  <c r="C13" i="28"/>
  <c r="C12" i="28"/>
  <c r="C11" i="28"/>
  <c r="C10" i="28"/>
  <c r="D12" i="28"/>
  <c r="D11" i="28"/>
  <c r="D10" i="28"/>
  <c r="D13" i="28" l="1"/>
  <c r="D14" i="28" l="1"/>
  <c r="D15" i="28" l="1"/>
  <c r="D16" i="28" l="1"/>
  <c r="D17" i="28" l="1"/>
  <c r="D18" i="28" l="1"/>
  <c r="D19" i="28" l="1"/>
  <c r="C19" i="28"/>
  <c r="D20" i="28" l="1"/>
  <c r="C20" i="28"/>
  <c r="C21" i="28" l="1"/>
  <c r="D21" i="28"/>
  <c r="C22" i="28"/>
  <c r="C23" i="28"/>
  <c r="D22" i="28" l="1"/>
  <c r="D23" i="28" l="1"/>
  <c r="C24" i="28"/>
  <c r="C25" i="28"/>
  <c r="D24" i="28" l="1"/>
  <c r="C26" i="28" l="1"/>
  <c r="D25" i="28"/>
  <c r="C27" i="28"/>
  <c r="D26" i="28" l="1"/>
  <c r="D27" i="28"/>
  <c r="C28" i="28" l="1"/>
  <c r="D28" i="28"/>
  <c r="C29" i="28"/>
  <c r="D29" i="28"/>
  <c r="D30" i="28" l="1"/>
  <c r="C30" i="28"/>
  <c r="D31" i="28" l="1"/>
  <c r="C31" i="28"/>
  <c r="D32" i="28" l="1"/>
  <c r="C32" i="28"/>
  <c r="C33" i="28" l="1"/>
  <c r="D33" i="28"/>
  <c r="C36" i="28" l="1"/>
  <c r="E36" i="28"/>
  <c r="D36" i="28"/>
  <c r="F36" i="28"/>
  <c r="C37" i="28" l="1"/>
  <c r="D37" i="28"/>
  <c r="E37" i="28"/>
  <c r="F37" i="28"/>
  <c r="C38" i="28" l="1"/>
  <c r="D38" i="28"/>
  <c r="F38" i="28"/>
  <c r="E38" i="28"/>
  <c r="F39" i="28" l="1"/>
  <c r="D39" i="28"/>
  <c r="E39" i="28"/>
  <c r="C39" i="28" l="1"/>
  <c r="E40" i="28" l="1"/>
  <c r="D40" i="28"/>
  <c r="F40" i="28"/>
  <c r="C40" i="28" l="1"/>
</calcChain>
</file>

<file path=xl/sharedStrings.xml><?xml version="1.0" encoding="utf-8"?>
<sst xmlns="http://schemas.openxmlformats.org/spreadsheetml/2006/main" count="26" uniqueCount="18">
  <si>
    <t>Stichtag</t>
  </si>
  <si>
    <t>aktueller 
Zinssatz</t>
  </si>
  <si>
    <t>5-Jahres
durchschnitts-zinssatz</t>
  </si>
  <si>
    <r>
      <rPr>
        <vertAlign val="superscript"/>
        <sz val="10"/>
        <rFont val="Arial"/>
        <family val="2"/>
      </rPr>
      <t>*)</t>
    </r>
    <r>
      <rPr>
        <sz val="10"/>
        <rFont val="Arial"/>
        <family val="2"/>
      </rPr>
      <t>7-Jahres
durchschnitts-zinssatz</t>
    </r>
  </si>
  <si>
    <r>
      <rPr>
        <vertAlign val="superscript"/>
        <sz val="10"/>
        <rFont val="Arial"/>
        <family val="2"/>
      </rPr>
      <t>*)</t>
    </r>
    <r>
      <rPr>
        <sz val="10"/>
        <rFont val="Arial"/>
        <family val="2"/>
      </rPr>
      <t>10-Jahres
durchschnitts-zinssatz</t>
    </r>
  </si>
  <si>
    <t>Stand</t>
  </si>
  <si>
    <t>abgeleiteter Zinssatz (5-Jahresdurchschnitt) bei einer Restlaufzeit von .... Jahr(en)</t>
  </si>
  <si>
    <t>abgeleiteter Zinssatz (10-Jahresdurchschnitt) bei einer Restlaufzeit von .... Jahr(en)</t>
  </si>
  <si>
    <t>abgeleiteter Zinssatz (9-Jahresdurchschnitt) bei einer Restlaufzeit von .... Jahr(en)</t>
  </si>
  <si>
    <t>abgeleiteter Zinssatz (8-Jahresdurchschnitt) bei einer Restlaufzeit von .... Jahr(en)</t>
  </si>
  <si>
    <t>abgeleiteter Zinssatz (7-Jahresdurchschnitt) bei einer Restlaufzeit von .... Jahr(en)</t>
  </si>
  <si>
    <t>abgeleiteter Zinssatz (6-Jahresdurchschnitt) bei einer Restlaufzeit von .... Jahr(en)</t>
  </si>
  <si>
    <t>aktueller Zinssatz bei einer Restlaufzeit von .... Jahr(en)</t>
  </si>
  <si>
    <t>Quelle: Deutsche Bundesbank</t>
  </si>
  <si>
    <t>Auswahl zulässige Zinssätze</t>
  </si>
  <si>
    <t>Das Modell zur Ermittlung aller hier enthaltenen Zinssätze entspricht §253 Abs 2 dHGB idF des BilMoG. Weitere zulässige Zinssätze und fiktive Prognosewerte aus diesem Modell sind in den sieben zusätzlichen Blättern dieser Datei enthalten. Alternativ ist der aktuelle Zinssatz ermittelt nach IAS 19.83 ebenfalls zulässig. Die fiktiven Prognosewerte dienen nur zu einer groben Orientierung und sind daher keinesfalls empfehlenswert für eine verbindliche Bewertung! Sie wurden unter der fiktiven Annahme berechnet, dass der aktuelle Zinssatz zum angegebenen Stand konstant bleibt.
*) Quelle (zulässige Zinssätze): Deutsche Bundesbank.
Es wird darauf hingewiesen, dass alle Angaben trotz sorgfältigster Bearbeitung ohne Gewähr erfolgen und eine Haftung der AVÖ ausgeschlossen ist.</t>
  </si>
  <si>
    <t xml:space="preserve">Eingabe Restlaufzeit: </t>
  </si>
  <si>
    <t>AVÖ Empfehlung zu zulässigen Rechnungszinssätzen gemäß AFRAC 27 (Jun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</si>
</sst>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0"/>
      <name val="Arial"/>
    </font>
    <font>
      <sz val="10"/>
      <name val="Arial"/>
      <family val="2"/>
    </font>
    <font>
      <sz val="10"/>
      <name val="Arial"/>
      <family val="2"/>
    </font>
    <font>
      <sz val="10"/>
      <name val="Arial"/>
      <family val="2"/>
    </font>
    <font>
      <sz val="10"/>
      <name val="Verdana"/>
      <family val="2"/>
    </font>
    <font>
      <sz val="8"/>
      <color theme="1"/>
      <name val="Calibri"/>
      <family val="2"/>
      <scheme val="minor"/>
    </font>
    <font>
      <sz val="11"/>
      <color theme="1"/>
      <name val="Calibri"/>
      <family val="2"/>
      <scheme val="minor"/>
    </font>
    <font>
      <sz val="11"/>
      <color theme="1"/>
      <name val="Arial"/>
      <family val="2"/>
    </font>
    <font>
      <sz val="11"/>
      <name val="Arial"/>
      <family val="2"/>
    </font>
    <font>
      <vertAlign val="superscript"/>
      <sz val="10"/>
      <name val="Arial"/>
      <family val="2"/>
    </font>
    <font>
      <i/>
      <sz val="10"/>
      <name val="Arial"/>
      <family val="2"/>
    </font>
    <font>
      <b/>
      <i/>
      <sz val="10"/>
      <name val="Arial"/>
      <family val="2"/>
    </font>
    <font>
      <b/>
      <sz val="10"/>
      <name val="Arial"/>
      <family val="2"/>
    </font>
    <font>
      <b/>
      <sz val="14"/>
      <name val="Arial"/>
      <family val="2"/>
    </font>
    <font>
      <i/>
      <sz val="10"/>
      <name val="Verdana"/>
      <family val="2"/>
    </font>
    <font>
      <sz val="8"/>
      <name val="Arial"/>
      <family val="2"/>
    </font>
  </fonts>
  <fills count="5">
    <fill>
      <patternFill patternType="none"/>
    </fill>
    <fill>
      <patternFill patternType="gray125"/>
    </fill>
    <fill>
      <patternFill patternType="solid">
        <fgColor rgb="FFFFFF00"/>
        <bgColor indexed="64"/>
      </patternFill>
    </fill>
    <fill>
      <patternFill patternType="solid">
        <fgColor indexed="9"/>
        <bgColor indexed="64"/>
      </patternFill>
    </fill>
    <fill>
      <patternFill patternType="solid">
        <fgColor theme="0" tint="-0.14999847407452621"/>
        <bgColor indexed="64"/>
      </patternFill>
    </fill>
  </fills>
  <borders count="22">
    <border>
      <left/>
      <right/>
      <top/>
      <bottom/>
      <diagonal/>
    </border>
    <border>
      <left/>
      <right style="thin">
        <color indexed="64"/>
      </right>
      <top style="thin">
        <color indexed="64"/>
      </top>
      <bottom style="thin">
        <color indexed="64"/>
      </bottom>
      <diagonal/>
    </border>
    <border>
      <left/>
      <right style="thin">
        <color indexed="64"/>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4">
    <xf numFmtId="0" fontId="0" fillId="0" borderId="0"/>
    <xf numFmtId="9" fontId="3" fillId="0" borderId="0" applyFont="0" applyFill="0" applyBorder="0" applyAlignment="0" applyProtection="0"/>
    <xf numFmtId="0" fontId="5" fillId="0" borderId="0"/>
    <xf numFmtId="0" fontId="6" fillId="0" borderId="0"/>
  </cellStyleXfs>
  <cellXfs count="63">
    <xf numFmtId="0" fontId="0" fillId="0" borderId="0" xfId="0"/>
    <xf numFmtId="14" fontId="4" fillId="0" borderId="0" xfId="0" applyNumberFormat="1" applyFont="1"/>
    <xf numFmtId="0" fontId="7" fillId="0" borderId="0" xfId="3" applyFont="1"/>
    <xf numFmtId="0" fontId="7" fillId="0" borderId="0" xfId="3" applyFont="1" applyAlignment="1">
      <alignment horizontal="left"/>
    </xf>
    <xf numFmtId="0" fontId="7" fillId="3" borderId="0" xfId="3" applyFont="1" applyFill="1"/>
    <xf numFmtId="0" fontId="7" fillId="3" borderId="0" xfId="3" applyFont="1" applyFill="1" applyAlignment="1">
      <alignment vertical="center"/>
    </xf>
    <xf numFmtId="14" fontId="0" fillId="0" borderId="0" xfId="0" applyNumberFormat="1"/>
    <xf numFmtId="10" fontId="0" fillId="0" borderId="0" xfId="1" applyNumberFormat="1" applyFont="1"/>
    <xf numFmtId="10" fontId="0" fillId="0" borderId="0" xfId="0" applyNumberFormat="1"/>
    <xf numFmtId="0" fontId="8" fillId="0" borderId="0" xfId="3" applyFont="1" applyFill="1" applyAlignment="1">
      <alignment horizontal="left" vertical="center"/>
    </xf>
    <xf numFmtId="0" fontId="1" fillId="3" borderId="4" xfId="3" applyFont="1" applyFill="1" applyBorder="1" applyAlignment="1">
      <alignment horizontal="left"/>
    </xf>
    <xf numFmtId="0" fontId="1" fillId="3" borderId="3" xfId="3" applyFont="1" applyFill="1" applyBorder="1" applyAlignment="1">
      <alignment horizontal="centerContinuous"/>
    </xf>
    <xf numFmtId="0" fontId="1" fillId="3" borderId="1" xfId="3" applyFont="1" applyFill="1" applyBorder="1" applyAlignment="1">
      <alignment horizontal="centerContinuous"/>
    </xf>
    <xf numFmtId="0" fontId="1" fillId="3" borderId="2" xfId="3" applyFont="1" applyFill="1" applyBorder="1" applyAlignment="1">
      <alignment horizontal="right" wrapText="1"/>
    </xf>
    <xf numFmtId="0" fontId="1" fillId="3" borderId="5" xfId="3" applyFont="1" applyFill="1" applyBorder="1" applyAlignment="1">
      <alignment horizontal="center" vertical="center"/>
    </xf>
    <xf numFmtId="0" fontId="1" fillId="3" borderId="6" xfId="3" applyFont="1" applyFill="1" applyBorder="1" applyAlignment="1">
      <alignment horizontal="center" vertical="center"/>
    </xf>
    <xf numFmtId="4" fontId="1" fillId="0" borderId="0" xfId="3" applyNumberFormat="1" applyFont="1" applyAlignment="1">
      <alignment horizontal="right"/>
    </xf>
    <xf numFmtId="0" fontId="8" fillId="3" borderId="0" xfId="3" applyFont="1" applyFill="1" applyAlignment="1">
      <alignment horizontal="left" vertical="center"/>
    </xf>
    <xf numFmtId="4" fontId="1" fillId="0" borderId="0" xfId="0" applyNumberFormat="1" applyFont="1" applyAlignment="1">
      <alignment horizontal="right"/>
    </xf>
    <xf numFmtId="0" fontId="1" fillId="0" borderId="0" xfId="0" applyFont="1"/>
    <xf numFmtId="0" fontId="1" fillId="0" borderId="19" xfId="0" applyFont="1" applyBorder="1" applyAlignment="1">
      <alignment horizontal="center" vertical="center" wrapText="1"/>
    </xf>
    <xf numFmtId="0" fontId="1" fillId="0" borderId="20" xfId="0" applyFont="1" applyBorder="1" applyAlignment="1">
      <alignment horizontal="center" vertical="center" wrapText="1"/>
    </xf>
    <xf numFmtId="0" fontId="1" fillId="0" borderId="21" xfId="0" applyFont="1" applyBorder="1" applyAlignment="1">
      <alignment horizontal="center" vertical="center" wrapText="1"/>
    </xf>
    <xf numFmtId="0" fontId="12" fillId="0" borderId="0" xfId="0" applyFont="1"/>
    <xf numFmtId="14" fontId="12" fillId="0" borderId="0" xfId="0" applyNumberFormat="1" applyFont="1"/>
    <xf numFmtId="2" fontId="0" fillId="0" borderId="7" xfId="1" applyNumberFormat="1" applyFont="1" applyBorder="1" applyAlignment="1">
      <alignment horizontal="center"/>
    </xf>
    <xf numFmtId="2" fontId="2" fillId="0" borderId="0" xfId="1" applyNumberFormat="1" applyFont="1" applyFill="1" applyBorder="1" applyAlignment="1">
      <alignment horizontal="center"/>
    </xf>
    <xf numFmtId="2" fontId="0" fillId="0" borderId="0" xfId="1" applyNumberFormat="1" applyFont="1" applyBorder="1" applyAlignment="1">
      <alignment horizontal="center"/>
    </xf>
    <xf numFmtId="2" fontId="0" fillId="0" borderId="13" xfId="1" applyNumberFormat="1" applyFont="1" applyBorder="1" applyAlignment="1">
      <alignment horizontal="center"/>
    </xf>
    <xf numFmtId="2" fontId="0" fillId="0" borderId="15" xfId="1" applyNumberFormat="1" applyFont="1" applyBorder="1" applyAlignment="1">
      <alignment horizontal="center"/>
    </xf>
    <xf numFmtId="2" fontId="2" fillId="0" borderId="16" xfId="1" applyNumberFormat="1" applyFont="1" applyFill="1" applyBorder="1" applyAlignment="1">
      <alignment horizontal="center"/>
    </xf>
    <xf numFmtId="2" fontId="0" fillId="0" borderId="16" xfId="1" applyNumberFormat="1" applyFont="1" applyBorder="1" applyAlignment="1">
      <alignment horizontal="center"/>
    </xf>
    <xf numFmtId="2" fontId="0" fillId="0" borderId="17" xfId="1" applyNumberFormat="1" applyFont="1" applyBorder="1" applyAlignment="1">
      <alignment horizontal="center"/>
    </xf>
    <xf numFmtId="2" fontId="10" fillId="4" borderId="7" xfId="1" applyNumberFormat="1" applyFont="1" applyFill="1" applyBorder="1" applyAlignment="1">
      <alignment horizontal="center"/>
    </xf>
    <xf numFmtId="2" fontId="10" fillId="4" borderId="0" xfId="1" applyNumberFormat="1" applyFont="1" applyFill="1" applyBorder="1" applyAlignment="1">
      <alignment horizontal="center"/>
    </xf>
    <xf numFmtId="2" fontId="10" fillId="4" borderId="13" xfId="1" applyNumberFormat="1" applyFont="1" applyFill="1" applyBorder="1" applyAlignment="1">
      <alignment horizontal="center"/>
    </xf>
    <xf numFmtId="2" fontId="10" fillId="4" borderId="15" xfId="1" applyNumberFormat="1" applyFont="1" applyFill="1" applyBorder="1" applyAlignment="1">
      <alignment horizontal="center"/>
    </xf>
    <xf numFmtId="2" fontId="10" fillId="4" borderId="16" xfId="1" applyNumberFormat="1" applyFont="1" applyFill="1" applyBorder="1" applyAlignment="1">
      <alignment horizontal="center"/>
    </xf>
    <xf numFmtId="2" fontId="10" fillId="4" borderId="17" xfId="1" applyNumberFormat="1" applyFont="1" applyFill="1" applyBorder="1" applyAlignment="1">
      <alignment horizontal="center"/>
    </xf>
    <xf numFmtId="0" fontId="12" fillId="0" borderId="0" xfId="0" applyFont="1" applyAlignment="1">
      <alignment horizontal="right" vertical="center"/>
    </xf>
    <xf numFmtId="0" fontId="12" fillId="0" borderId="0" xfId="0" applyFont="1" applyAlignment="1">
      <alignment vertical="center"/>
    </xf>
    <xf numFmtId="0" fontId="13" fillId="0" borderId="0" xfId="0" applyFont="1"/>
    <xf numFmtId="0" fontId="13" fillId="2" borderId="8" xfId="0" applyFont="1" applyFill="1" applyBorder="1" applyAlignment="1">
      <alignment horizontal="center" vertical="center"/>
    </xf>
    <xf numFmtId="0" fontId="3" fillId="0" borderId="18" xfId="0" applyFont="1" applyBorder="1" applyAlignment="1">
      <alignment horizontal="center" vertical="center"/>
    </xf>
    <xf numFmtId="14" fontId="14" fillId="4" borderId="0" xfId="0" applyNumberFormat="1" applyFont="1" applyFill="1"/>
    <xf numFmtId="4" fontId="10" fillId="4" borderId="0" xfId="3" applyNumberFormat="1" applyFont="1" applyFill="1" applyAlignment="1">
      <alignment horizontal="right"/>
    </xf>
    <xf numFmtId="0" fontId="7" fillId="0" borderId="0" xfId="3" applyFont="1" applyFill="1"/>
    <xf numFmtId="0" fontId="15" fillId="0" borderId="0" xfId="0" applyFont="1"/>
    <xf numFmtId="0" fontId="0" fillId="0" borderId="0" xfId="0" applyAlignment="1">
      <alignment horizontal="center"/>
    </xf>
    <xf numFmtId="0" fontId="12" fillId="0" borderId="9" xfId="0" applyFont="1" applyBorder="1" applyAlignment="1">
      <alignment horizontal="center" vertical="center"/>
    </xf>
    <xf numFmtId="14" fontId="0" fillId="0" borderId="12" xfId="0" applyNumberFormat="1" applyBorder="1" applyAlignment="1">
      <alignment horizontal="center"/>
    </xf>
    <xf numFmtId="14" fontId="0" fillId="0" borderId="14" xfId="0" applyNumberFormat="1" applyFill="1" applyBorder="1" applyAlignment="1">
      <alignment horizontal="center"/>
    </xf>
    <xf numFmtId="14" fontId="11" fillId="4" borderId="9" xfId="0" applyNumberFormat="1" applyFont="1" applyFill="1" applyBorder="1" applyAlignment="1">
      <alignment horizontal="center"/>
    </xf>
    <xf numFmtId="14" fontId="10" fillId="4" borderId="12" xfId="0" applyNumberFormat="1" applyFont="1" applyFill="1" applyBorder="1" applyAlignment="1">
      <alignment horizontal="center"/>
    </xf>
    <xf numFmtId="14" fontId="10" fillId="4" borderId="14" xfId="0" applyNumberFormat="1" applyFont="1" applyFill="1" applyBorder="1" applyAlignment="1">
      <alignment horizontal="center"/>
    </xf>
    <xf numFmtId="14" fontId="12" fillId="0" borderId="0" xfId="0" applyNumberFormat="1" applyFont="1" applyAlignment="1">
      <alignment horizontal="center"/>
    </xf>
    <xf numFmtId="4" fontId="0" fillId="0" borderId="0" xfId="0" applyNumberFormat="1"/>
    <xf numFmtId="0" fontId="12" fillId="0" borderId="10" xfId="0" applyFont="1" applyBorder="1" applyAlignment="1">
      <alignment horizontal="center" vertical="center"/>
    </xf>
    <xf numFmtId="0" fontId="12" fillId="0" borderId="11" xfId="0" applyFont="1" applyBorder="1" applyAlignment="1">
      <alignment horizontal="center" vertical="center"/>
    </xf>
    <xf numFmtId="14" fontId="11" fillId="4" borderId="10" xfId="0" applyNumberFormat="1" applyFont="1" applyFill="1" applyBorder="1" applyAlignment="1">
      <alignment horizontal="center"/>
    </xf>
    <xf numFmtId="14" fontId="11" fillId="4" borderId="11" xfId="0" applyNumberFormat="1" applyFont="1" applyFill="1" applyBorder="1" applyAlignment="1">
      <alignment horizontal="center"/>
    </xf>
    <xf numFmtId="14" fontId="1" fillId="0" borderId="0" xfId="0" applyNumberFormat="1" applyFont="1" applyAlignment="1">
      <alignment horizontal="left" vertical="top" wrapText="1"/>
    </xf>
    <xf numFmtId="14" fontId="1" fillId="0" borderId="0" xfId="0" applyNumberFormat="1" applyFont="1" applyAlignment="1">
      <alignment horizontal="left" vertical="top"/>
    </xf>
  </cellXfs>
  <cellStyles count="4">
    <cellStyle name="Prozent" xfId="1" builtinId="5"/>
    <cellStyle name="Standard" xfId="0" builtinId="0"/>
    <cellStyle name="Standard 2" xfId="2" xr:uid="{00000000-0005-0000-0000-000002000000}"/>
    <cellStyle name="Standard 3" xfId="3" xr:uid="{00000000-0005-0000-0000-000003000000}"/>
  </cellStyles>
  <dxfs count="0"/>
  <tableStyles count="0" defaultTableStyle="TableStyleMedium9" defaultPivotStyle="PivotStyleLight16"/>
  <colors>
    <mruColors>
      <color rgb="FFFC12CF"/>
      <color rgb="FF00B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heme/theme1.xml><?xml version="1.0" encoding="utf-8"?>
<a:theme xmlns:a="http://schemas.openxmlformats.org/drawingml/2006/main" name="Larissa-Design">
  <a:themeElements>
    <a:clrScheme name="valida">
      <a:dk1>
        <a:sysClr val="windowText" lastClr="000000"/>
      </a:dk1>
      <a:lt1>
        <a:sysClr val="window" lastClr="FFFFFF"/>
      </a:lt1>
      <a:dk2>
        <a:srgbClr val="873746"/>
      </a:dk2>
      <a:lt2>
        <a:srgbClr val="AF9B00"/>
      </a:lt2>
      <a:accent1>
        <a:srgbClr val="5F9BAF"/>
      </a:accent1>
      <a:accent2>
        <a:srgbClr val="E68200"/>
      </a:accent2>
      <a:accent3>
        <a:srgbClr val="D7CD7D"/>
      </a:accent3>
      <a:accent4>
        <a:srgbClr val="C391A5"/>
      </a:accent4>
      <a:accent5>
        <a:srgbClr val="AFCDD7"/>
      </a:accent5>
      <a:accent6>
        <a:srgbClr val="F5BE82"/>
      </a:accent6>
      <a:hlink>
        <a:srgbClr val="1E1EEA"/>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58"/>
  <sheetViews>
    <sheetView tabSelected="1" workbookViewId="0">
      <selection activeCell="K11" sqref="K11"/>
    </sheetView>
  </sheetViews>
  <sheetFormatPr baseColWidth="10" defaultRowHeight="12.75" x14ac:dyDescent="0.2"/>
  <cols>
    <col min="1" max="1" width="6" customWidth="1"/>
    <col min="2" max="2" width="11.140625" customWidth="1"/>
    <col min="3" max="6" width="12.42578125" customWidth="1"/>
  </cols>
  <sheetData>
    <row r="1" spans="1:12" ht="18" x14ac:dyDescent="0.25">
      <c r="A1" s="41" t="s">
        <v>17</v>
      </c>
    </row>
    <row r="2" spans="1:12" x14ac:dyDescent="0.2">
      <c r="A2" s="23" t="s">
        <v>5</v>
      </c>
      <c r="B2" s="55">
        <v>45900</v>
      </c>
      <c r="C2" s="19" t="str">
        <f>" -  "&amp;"Werte in % p.a."</f>
        <v xml:space="preserve"> -  Werte in % p.a.</v>
      </c>
    </row>
    <row r="3" spans="1:12" ht="13.5" thickBot="1" x14ac:dyDescent="0.25">
      <c r="A3" s="23"/>
      <c r="B3" s="24"/>
    </row>
    <row r="4" spans="1:12" ht="31.5" customHeight="1" thickBot="1" x14ac:dyDescent="0.25">
      <c r="A4" s="23"/>
      <c r="B4" s="24"/>
      <c r="C4" s="39" t="s">
        <v>16</v>
      </c>
      <c r="D4" s="42">
        <v>15</v>
      </c>
      <c r="E4" s="40" t="str">
        <f>IF(D4=1," Jahr"," Jahre")</f>
        <v xml:space="preserve"> Jahre</v>
      </c>
    </row>
    <row r="5" spans="1:12" ht="13.5" thickBot="1" x14ac:dyDescent="0.25"/>
    <row r="6" spans="1:12" ht="40.5" thickBot="1" x14ac:dyDescent="0.25">
      <c r="B6" s="43" t="s">
        <v>0</v>
      </c>
      <c r="C6" s="20" t="s">
        <v>1</v>
      </c>
      <c r="D6" s="21" t="s">
        <v>2</v>
      </c>
      <c r="E6" s="21" t="s">
        <v>3</v>
      </c>
      <c r="F6" s="22" t="s">
        <v>4</v>
      </c>
    </row>
    <row r="7" spans="1:12" ht="13.5" thickBot="1" x14ac:dyDescent="0.25">
      <c r="B7" s="48"/>
    </row>
    <row r="8" spans="1:12" x14ac:dyDescent="0.2">
      <c r="B8" s="49"/>
      <c r="C8" s="57" t="s">
        <v>14</v>
      </c>
      <c r="D8" s="57"/>
      <c r="E8" s="57"/>
      <c r="F8" s="58"/>
    </row>
    <row r="9" spans="1:12" x14ac:dyDescent="0.2">
      <c r="B9" s="50">
        <f t="shared" ref="B9:B22" si="0">DATE(YEAR(B10+1),MONTH(B10+1)-1,DAY(B10+1))-1</f>
        <v>45169</v>
      </c>
      <c r="C9" s="25">
        <f>VLOOKUP(B9,StichtagsDaten_UGB!$A$3:$AY$34,ROUND($D$4,0)+1,0)</f>
        <v>3.58</v>
      </c>
      <c r="D9" s="26">
        <f>VLOOKUP(B9,'5-JahresDaten'!$A$3:$AY$34,ROUND($D$4,0)+1,0)</f>
        <v>1.61</v>
      </c>
      <c r="E9" s="27">
        <f>VLOOKUP(B9,'7-JahresDaten'!$A$3:$AY$34,ROUND($D$4,0)+1,0)</f>
        <v>1.63</v>
      </c>
      <c r="F9" s="28">
        <f>VLOOKUP(B9,'10-JahresDaten'!$A$3:$AY$34,ROUND($D$4,0)+1,0)</f>
        <v>1.81</v>
      </c>
      <c r="H9" s="8"/>
      <c r="I9" s="8"/>
      <c r="J9" s="8"/>
      <c r="K9" s="8"/>
      <c r="L9" s="8"/>
    </row>
    <row r="10" spans="1:12" x14ac:dyDescent="0.2">
      <c r="B10" s="50">
        <f t="shared" si="0"/>
        <v>45199</v>
      </c>
      <c r="C10" s="25">
        <f>VLOOKUP(B10,StichtagsDaten_UGB!$A$3:$AY$34,ROUND($D$4,0)+1,0)</f>
        <v>3.97</v>
      </c>
      <c r="D10" s="26">
        <f>VLOOKUP(B10,'5-JahresDaten'!$A$3:$AY$34,ROUND($D$4,0)+1,0)</f>
        <v>1.64</v>
      </c>
      <c r="E10" s="27">
        <f>VLOOKUP(B10,'7-JahresDaten'!$A$3:$AY$34,ROUND($D$4,0)+1,0)</f>
        <v>1.66</v>
      </c>
      <c r="F10" s="28">
        <f>VLOOKUP(B10,'10-JahresDaten'!$A$3:$AY$34,ROUND($D$4,0)+1,0)</f>
        <v>1.81</v>
      </c>
      <c r="H10" s="8"/>
      <c r="I10" s="8"/>
      <c r="J10" s="8"/>
      <c r="K10" s="8"/>
      <c r="L10" s="8"/>
    </row>
    <row r="11" spans="1:12" x14ac:dyDescent="0.2">
      <c r="B11" s="50">
        <f t="shared" si="0"/>
        <v>45230</v>
      </c>
      <c r="C11" s="25">
        <f>VLOOKUP(B11,StichtagsDaten_UGB!$A$3:$AY$34,ROUND($D$4,0)+1,0)</f>
        <v>4.13</v>
      </c>
      <c r="D11" s="26">
        <f>VLOOKUP(B11,'5-JahresDaten'!$A$3:$AY$34,ROUND($D$4,0)+1,0)</f>
        <v>1.68</v>
      </c>
      <c r="E11" s="27">
        <f>VLOOKUP(B11,'7-JahresDaten'!$A$3:$AY$34,ROUND($D$4,0)+1,0)</f>
        <v>1.7</v>
      </c>
      <c r="F11" s="28">
        <f>VLOOKUP(B11,'10-JahresDaten'!$A$3:$AY$34,ROUND($D$4,0)+1,0)</f>
        <v>1.82</v>
      </c>
      <c r="H11" s="8"/>
      <c r="I11" s="8"/>
      <c r="J11" s="8"/>
      <c r="K11" s="8"/>
      <c r="L11" s="8"/>
    </row>
    <row r="12" spans="1:12" x14ac:dyDescent="0.2">
      <c r="B12" s="50">
        <f t="shared" si="0"/>
        <v>45260</v>
      </c>
      <c r="C12" s="25">
        <f>VLOOKUP(B12,StichtagsDaten_UGB!$A$3:$AY$34,ROUND($D$4,0)+1,0)</f>
        <v>3.66</v>
      </c>
      <c r="D12" s="26">
        <f>VLOOKUP(B12,'5-JahresDaten'!$A$3:$AY$34,ROUND($D$4,0)+1,0)</f>
        <v>1.71</v>
      </c>
      <c r="E12" s="27">
        <f>VLOOKUP(B12,'7-JahresDaten'!$A$3:$AY$34,ROUND($D$4,0)+1,0)</f>
        <v>1.72</v>
      </c>
      <c r="F12" s="28">
        <f>VLOOKUP(B12,'10-JahresDaten'!$A$3:$AY$34,ROUND($D$4,0)+1,0)</f>
        <v>1.82</v>
      </c>
      <c r="H12" s="8"/>
      <c r="I12" s="8"/>
      <c r="J12" s="8"/>
      <c r="K12" s="8"/>
      <c r="L12" s="8"/>
    </row>
    <row r="13" spans="1:12" x14ac:dyDescent="0.2">
      <c r="B13" s="50">
        <f t="shared" si="0"/>
        <v>45291</v>
      </c>
      <c r="C13" s="25">
        <f>VLOOKUP(B13,StichtagsDaten_UGB!$A$3:$AY$34,ROUND($D$4,0)+1,0)</f>
        <v>3.21</v>
      </c>
      <c r="D13" s="26">
        <f>VLOOKUP(B13,'5-JahresDaten'!$A$3:$AY$34,ROUND($D$4,0)+1,0)</f>
        <v>1.73</v>
      </c>
      <c r="E13" s="27">
        <f>VLOOKUP(B13,'7-JahresDaten'!$A$3:$AY$34,ROUND($D$4,0)+1,0)</f>
        <v>1.74</v>
      </c>
      <c r="F13" s="28">
        <f>VLOOKUP(B13,'10-JahresDaten'!$A$3:$AY$34,ROUND($D$4,0)+1,0)</f>
        <v>1.82</v>
      </c>
      <c r="H13" s="8"/>
      <c r="I13" s="8"/>
      <c r="J13" s="8"/>
      <c r="K13" s="8"/>
      <c r="L13" s="8"/>
    </row>
    <row r="14" spans="1:12" x14ac:dyDescent="0.2">
      <c r="B14" s="50">
        <f t="shared" si="0"/>
        <v>45322</v>
      </c>
      <c r="C14" s="25">
        <f>VLOOKUP(B14,StichtagsDaten_UGB!$A$3:$AY$34,ROUND($D$4,0)+1,0)</f>
        <v>3.28</v>
      </c>
      <c r="D14" s="26">
        <f>VLOOKUP(B14,'5-JahresDaten'!$A$3:$AY$34,ROUND($D$4,0)+1,0)</f>
        <v>1.76</v>
      </c>
      <c r="E14" s="27">
        <f>VLOOKUP(B14,'7-JahresDaten'!$A$3:$AY$34,ROUND($D$4,0)+1,0)</f>
        <v>1.76</v>
      </c>
      <c r="F14" s="28">
        <f>VLOOKUP(B14,'10-JahresDaten'!$A$3:$AY$34,ROUND($D$4,0)+1,0)</f>
        <v>1.82</v>
      </c>
      <c r="H14" s="8"/>
      <c r="I14" s="8"/>
      <c r="J14" s="8"/>
      <c r="K14" s="8"/>
      <c r="L14" s="8"/>
    </row>
    <row r="15" spans="1:12" x14ac:dyDescent="0.2">
      <c r="B15" s="50">
        <f t="shared" si="0"/>
        <v>45351</v>
      </c>
      <c r="C15" s="25">
        <f>VLOOKUP(B15,StichtagsDaten_UGB!$A$3:$AY$34,ROUND($D$4,0)+1,0)</f>
        <v>3.35</v>
      </c>
      <c r="D15" s="26">
        <f>VLOOKUP(B15,'5-JahresDaten'!$A$3:$AY$34,ROUND($D$4,0)+1,0)</f>
        <v>1.79</v>
      </c>
      <c r="E15" s="27">
        <f>VLOOKUP(B15,'7-JahresDaten'!$A$3:$AY$34,ROUND($D$4,0)+1,0)</f>
        <v>1.78</v>
      </c>
      <c r="F15" s="28">
        <f>VLOOKUP(B15,'10-JahresDaten'!$A$3:$AY$34,ROUND($D$4,0)+1,0)</f>
        <v>1.82</v>
      </c>
      <c r="H15" s="8"/>
      <c r="I15" s="8"/>
      <c r="J15" s="8"/>
      <c r="K15" s="8"/>
      <c r="L15" s="8"/>
    </row>
    <row r="16" spans="1:12" x14ac:dyDescent="0.2">
      <c r="B16" s="50">
        <f t="shared" si="0"/>
        <v>45382</v>
      </c>
      <c r="C16" s="25">
        <f>VLOOKUP(B16,StichtagsDaten_UGB!$A$3:$AY$34,ROUND($D$4,0)+1,0)</f>
        <v>3.18</v>
      </c>
      <c r="D16" s="26">
        <f>VLOOKUP(B16,'5-JahresDaten'!$A$3:$AY$34,ROUND($D$4,0)+1,0)</f>
        <v>1.82</v>
      </c>
      <c r="E16" s="27">
        <f>VLOOKUP(B16,'7-JahresDaten'!$A$3:$AY$34,ROUND($D$4,0)+1,0)</f>
        <v>1.8</v>
      </c>
      <c r="F16" s="28">
        <f>VLOOKUP(B16,'10-JahresDaten'!$A$3:$AY$34,ROUND($D$4,0)+1,0)</f>
        <v>1.83</v>
      </c>
      <c r="H16" s="8"/>
      <c r="I16" s="8"/>
      <c r="J16" s="8"/>
      <c r="K16" s="8"/>
      <c r="L16" s="8"/>
    </row>
    <row r="17" spans="2:12" x14ac:dyDescent="0.2">
      <c r="B17" s="50">
        <f t="shared" si="0"/>
        <v>45412</v>
      </c>
      <c r="C17" s="25">
        <f>VLOOKUP(B17,StichtagsDaten_UGB!$A$3:$AY$34,ROUND($D$4,0)+1,0)</f>
        <v>3.38</v>
      </c>
      <c r="D17" s="26">
        <f>VLOOKUP(B17,'5-JahresDaten'!$A$3:$AY$34,ROUND($D$4,0)+1,0)</f>
        <v>1.86</v>
      </c>
      <c r="E17" s="27">
        <f>VLOOKUP(B17,'7-JahresDaten'!$A$3:$AY$34,ROUND($D$4,0)+1,0)</f>
        <v>1.82</v>
      </c>
      <c r="F17" s="28">
        <f>VLOOKUP(B17,'10-JahresDaten'!$A$3:$AY$34,ROUND($D$4,0)+1,0)</f>
        <v>1.83</v>
      </c>
      <c r="H17" s="8"/>
      <c r="I17" s="8"/>
      <c r="J17" s="8"/>
      <c r="K17" s="8"/>
      <c r="L17" s="8"/>
    </row>
    <row r="18" spans="2:12" x14ac:dyDescent="0.2">
      <c r="B18" s="50">
        <f t="shared" si="0"/>
        <v>45443</v>
      </c>
      <c r="C18" s="25">
        <f>VLOOKUP(B18,StichtagsDaten_UGB!$A$3:$AY$34,ROUND($D$4,0)+1,0)</f>
        <v>3.42</v>
      </c>
      <c r="D18" s="26">
        <f>VLOOKUP(B18,'5-JahresDaten'!$A$3:$AY$34,ROUND($D$4,0)+1,0)</f>
        <v>1.89</v>
      </c>
      <c r="E18" s="27">
        <f>VLOOKUP(B18,'7-JahresDaten'!$A$3:$AY$34,ROUND($D$4,0)+1,0)</f>
        <v>1.84</v>
      </c>
      <c r="F18" s="28">
        <f>VLOOKUP(B18,'10-JahresDaten'!$A$3:$AY$34,ROUND($D$4,0)+1,0)</f>
        <v>1.83</v>
      </c>
      <c r="H18" s="8"/>
      <c r="I18" s="8"/>
      <c r="J18" s="8"/>
      <c r="K18" s="8"/>
      <c r="L18" s="8"/>
    </row>
    <row r="19" spans="2:12" x14ac:dyDescent="0.2">
      <c r="B19" s="50">
        <f t="shared" si="0"/>
        <v>45473</v>
      </c>
      <c r="C19" s="25">
        <f>VLOOKUP(B19,StichtagsDaten_UGB!$A$3:$AY$34,ROUND($D$4,0)+1,0)</f>
        <v>3.44</v>
      </c>
      <c r="D19" s="26">
        <f>VLOOKUP(B19,'5-JahresDaten'!$A$3:$AY$34,ROUND($D$4,0)+1,0)</f>
        <v>1.94</v>
      </c>
      <c r="E19" s="27">
        <f>VLOOKUP(B19,'7-JahresDaten'!$A$3:$AY$34,ROUND($D$4,0)+1,0)</f>
        <v>1.86</v>
      </c>
      <c r="F19" s="28">
        <f>VLOOKUP(B19,'10-JahresDaten'!$A$3:$AY$34,ROUND($D$4,0)+1,0)</f>
        <v>1.84</v>
      </c>
      <c r="H19" s="8"/>
      <c r="I19" s="8"/>
      <c r="J19" s="8"/>
      <c r="K19" s="8"/>
      <c r="L19" s="8"/>
    </row>
    <row r="20" spans="2:12" x14ac:dyDescent="0.2">
      <c r="B20" s="50">
        <f t="shared" si="0"/>
        <v>45504</v>
      </c>
      <c r="C20" s="25">
        <f>VLOOKUP(B20,StichtagsDaten_UGB!$A$3:$AY$34,ROUND($D$4,0)+1,0)</f>
        <v>3.25</v>
      </c>
      <c r="D20" s="26">
        <f>VLOOKUP(B20,'5-JahresDaten'!$A$3:$AY$34,ROUND($D$4,0)+1,0)</f>
        <v>1.98</v>
      </c>
      <c r="E20" s="27">
        <f>VLOOKUP(B20,'7-JahresDaten'!$A$3:$AY$34,ROUND($D$4,0)+1,0)</f>
        <v>1.87</v>
      </c>
      <c r="F20" s="28">
        <f>VLOOKUP(B20,'10-JahresDaten'!$A$3:$AY$34,ROUND($D$4,0)+1,0)</f>
        <v>1.85</v>
      </c>
      <c r="H20" s="8"/>
      <c r="I20" s="8"/>
      <c r="J20" s="8"/>
      <c r="K20" s="8"/>
      <c r="L20" s="8"/>
    </row>
    <row r="21" spans="2:12" x14ac:dyDescent="0.2">
      <c r="B21" s="50">
        <f t="shared" si="0"/>
        <v>45535</v>
      </c>
      <c r="C21" s="25">
        <f>VLOOKUP(B21,StichtagsDaten_UGB!$A$3:$AY$34,ROUND($D$4,0)+1,0)</f>
        <v>3.31</v>
      </c>
      <c r="D21" s="26">
        <f>VLOOKUP(B21,'5-JahresDaten'!$A$3:$AY$34,ROUND($D$4,0)+1,0)</f>
        <v>2.0299999999999998</v>
      </c>
      <c r="E21" s="27">
        <f>VLOOKUP(B21,'7-JahresDaten'!$A$3:$AY$34,ROUND($D$4,0)+1,0)</f>
        <v>1.89</v>
      </c>
      <c r="F21" s="28">
        <f>VLOOKUP(B21,'10-JahresDaten'!$A$3:$AY$34,ROUND($D$4,0)+1,0)</f>
        <v>1.86</v>
      </c>
      <c r="H21" s="56"/>
      <c r="I21" s="56"/>
      <c r="J21" s="56"/>
      <c r="K21" s="8"/>
      <c r="L21" s="8"/>
    </row>
    <row r="22" spans="2:12" x14ac:dyDescent="0.2">
      <c r="B22" s="50">
        <f t="shared" si="0"/>
        <v>45565</v>
      </c>
      <c r="C22" s="25">
        <f>VLOOKUP(B22,StichtagsDaten_UGB!$A$3:$AY$34,ROUND($D$4,0)+1,0)</f>
        <v>3.23</v>
      </c>
      <c r="D22" s="26">
        <f>VLOOKUP(B22,'5-JahresDaten'!$A$3:$AY$34,ROUND($D$4,0)+1,0)</f>
        <v>2.0699999999999998</v>
      </c>
      <c r="E22" s="27">
        <f>VLOOKUP(B22,'7-JahresDaten'!$A$3:$AY$34,ROUND($D$4,0)+1,0)</f>
        <v>1.91</v>
      </c>
      <c r="F22" s="28">
        <f>VLOOKUP(B22,'10-JahresDaten'!$A$3:$AY$34,ROUND($D$4,0)+1,0)</f>
        <v>1.87</v>
      </c>
      <c r="H22" s="8"/>
      <c r="I22" s="8"/>
      <c r="J22" s="8"/>
      <c r="K22" s="8"/>
      <c r="L22" s="8"/>
    </row>
    <row r="23" spans="2:12" x14ac:dyDescent="0.2">
      <c r="B23" s="50">
        <f t="shared" ref="B23:B27" si="1">DATE(YEAR(B24+1),MONTH(B24+1)-1,DAY(B24+1))-1</f>
        <v>45596</v>
      </c>
      <c r="C23" s="25">
        <f>VLOOKUP(B23,StichtagsDaten_UGB!$A$3:$AY$34,ROUND($D$4,0)+1,0)</f>
        <v>3.24</v>
      </c>
      <c r="D23" s="26">
        <f>VLOOKUP(B23,'5-JahresDaten'!$A$3:$AY$34,ROUND($D$4,0)+1,0)</f>
        <v>2.11</v>
      </c>
      <c r="E23" s="27">
        <f>VLOOKUP(B23,'7-JahresDaten'!$A$3:$AY$34,ROUND($D$4,0)+1,0)</f>
        <v>1.93</v>
      </c>
      <c r="F23" s="28">
        <f>VLOOKUP(B23,'10-JahresDaten'!$A$3:$AY$34,ROUND($D$4,0)+1,0)</f>
        <v>1.88</v>
      </c>
      <c r="H23" s="8"/>
      <c r="I23" s="8"/>
      <c r="J23" s="8"/>
      <c r="K23" s="8"/>
      <c r="L23" s="8"/>
    </row>
    <row r="24" spans="2:12" x14ac:dyDescent="0.2">
      <c r="B24" s="50">
        <f t="shared" si="1"/>
        <v>45626</v>
      </c>
      <c r="C24" s="25">
        <f>VLOOKUP(B24,StichtagsDaten_UGB!$A$3:$AY$34,ROUND($D$4,0)+1,0)</f>
        <v>3.02</v>
      </c>
      <c r="D24" s="26">
        <f>VLOOKUP(B24,'5-JahresDaten'!$A$3:$AY$34,ROUND($D$4,0)+1,0)</f>
        <v>2.15</v>
      </c>
      <c r="E24" s="27">
        <f>VLOOKUP(B24,'7-JahresDaten'!$A$3:$AY$34,ROUND($D$4,0)+1,0)</f>
        <v>1.94</v>
      </c>
      <c r="F24" s="28">
        <f>VLOOKUP(B24,'10-JahresDaten'!$A$3:$AY$34,ROUND($D$4,0)+1,0)</f>
        <v>1.88</v>
      </c>
      <c r="H24" s="8"/>
      <c r="I24" s="8"/>
      <c r="J24" s="8"/>
      <c r="K24" s="8"/>
      <c r="L24" s="8"/>
    </row>
    <row r="25" spans="2:12" x14ac:dyDescent="0.2">
      <c r="B25" s="50">
        <f t="shared" si="1"/>
        <v>45657</v>
      </c>
      <c r="C25" s="25">
        <f>VLOOKUP(B25,StichtagsDaten_UGB!$A$3:$AY$34,ROUND($D$4,0)+1,0)</f>
        <v>3.24</v>
      </c>
      <c r="D25" s="26">
        <f>VLOOKUP(B25,'5-JahresDaten'!$A$3:$AY$34,ROUND($D$4,0)+1,0)</f>
        <v>2.19</v>
      </c>
      <c r="E25" s="27">
        <f>VLOOKUP(B25,'7-JahresDaten'!$A$3:$AY$34,ROUND($D$4,0)+1,0)</f>
        <v>1.96</v>
      </c>
      <c r="F25" s="28">
        <f>VLOOKUP(B25,'10-JahresDaten'!$A$3:$AY$34,ROUND($D$4,0)+1,0)</f>
        <v>1.9</v>
      </c>
      <c r="H25" s="8"/>
      <c r="I25" s="8"/>
      <c r="J25" s="8"/>
      <c r="K25" s="8"/>
      <c r="L25" s="8"/>
    </row>
    <row r="26" spans="2:12" x14ac:dyDescent="0.2">
      <c r="B26" s="50">
        <f t="shared" si="1"/>
        <v>45688</v>
      </c>
      <c r="C26" s="25">
        <f>VLOOKUP(B26,StichtagsDaten_UGB!$A$3:$AY$34,ROUND($D$4,0)+1,0)</f>
        <v>3.18</v>
      </c>
      <c r="D26" s="26">
        <f>VLOOKUP(B26,'5-JahresDaten'!$A$3:$AY$34,ROUND($D$4,0)+1,0)</f>
        <v>2.23</v>
      </c>
      <c r="E26" s="27">
        <f>VLOOKUP(B26,'7-JahresDaten'!$A$3:$AY$34,ROUND($D$4,0)+1,0)</f>
        <v>1.98</v>
      </c>
      <c r="F26" s="28">
        <f>VLOOKUP(B26,'10-JahresDaten'!$A$3:$AY$34,ROUND($D$4,0)+1,0)</f>
        <v>1.91</v>
      </c>
      <c r="H26" s="8"/>
      <c r="I26" s="8"/>
      <c r="J26" s="8"/>
      <c r="K26" s="8"/>
      <c r="L26" s="8"/>
    </row>
    <row r="27" spans="2:12" x14ac:dyDescent="0.2">
      <c r="B27" s="50">
        <f t="shared" si="1"/>
        <v>45716</v>
      </c>
      <c r="C27" s="25">
        <f>VLOOKUP(B27,StichtagsDaten_UGB!$A$3:$AY$34,ROUND($D$4,0)+1,0)</f>
        <v>3.16</v>
      </c>
      <c r="D27" s="26">
        <f>VLOOKUP(B27,'5-JahresDaten'!$A$3:$AY$34,ROUND($D$4,0)+1,0)</f>
        <v>2.2799999999999998</v>
      </c>
      <c r="E27" s="27">
        <f>VLOOKUP(B27,'7-JahresDaten'!$A$3:$AY$34,ROUND($D$4,0)+1,0)</f>
        <v>2</v>
      </c>
      <c r="F27" s="28">
        <f>VLOOKUP(B27,'10-JahresDaten'!$A$3:$AY$34,ROUND($D$4,0)+1,0)</f>
        <v>1.93</v>
      </c>
      <c r="H27" s="8"/>
      <c r="I27" s="8"/>
      <c r="J27" s="8"/>
      <c r="K27" s="8"/>
      <c r="L27" s="8"/>
    </row>
    <row r="28" spans="2:12" x14ac:dyDescent="0.2">
      <c r="B28" s="50">
        <f t="shared" ref="B28:B31" si="2">DATE(YEAR(B29+1),MONTH(B29+1)-1,DAY(B29+1))-1</f>
        <v>45747</v>
      </c>
      <c r="C28" s="25">
        <f>VLOOKUP(B28,StichtagsDaten_UGB!$A$3:$AY$34,ROUND($D$4,0)+1,0)</f>
        <v>3.58</v>
      </c>
      <c r="D28" s="26">
        <f>VLOOKUP(B28,'5-JahresDaten'!$A$3:$AY$34,ROUND($D$4,0)+1,0)</f>
        <v>2.31</v>
      </c>
      <c r="E28" s="27">
        <f>VLOOKUP(B28,'7-JahresDaten'!$A$3:$AY$34,ROUND($D$4,0)+1,0)</f>
        <v>2.02</v>
      </c>
      <c r="F28" s="28">
        <f>VLOOKUP(B28,'10-JahresDaten'!$A$3:$AY$34,ROUND($D$4,0)+1,0)</f>
        <v>1.95</v>
      </c>
      <c r="H28" s="8"/>
      <c r="I28" s="8"/>
      <c r="J28" s="8"/>
      <c r="K28" s="8"/>
      <c r="L28" s="8"/>
    </row>
    <row r="29" spans="2:12" x14ac:dyDescent="0.2">
      <c r="B29" s="50">
        <f t="shared" si="2"/>
        <v>45777</v>
      </c>
      <c r="C29" s="25">
        <f>VLOOKUP(B29,StichtagsDaten_UGB!$A$3:$AY$34,ROUND($D$4,0)+1,0)</f>
        <v>3.51</v>
      </c>
      <c r="D29" s="26">
        <f>VLOOKUP(B29,'5-JahresDaten'!$A$3:$AY$34,ROUND($D$4,0)+1,0)</f>
        <v>2.36</v>
      </c>
      <c r="E29" s="27">
        <f>VLOOKUP(B29,'7-JahresDaten'!$A$3:$AY$34,ROUND($D$4,0)+1,0)</f>
        <v>2.04</v>
      </c>
      <c r="F29" s="28">
        <f>VLOOKUP(B29,'10-JahresDaten'!$A$3:$AY$34,ROUND($D$4,0)+1,0)</f>
        <v>1.96</v>
      </c>
      <c r="H29" s="8"/>
      <c r="I29" s="8"/>
      <c r="J29" s="8"/>
      <c r="K29" s="8"/>
      <c r="L29" s="8"/>
    </row>
    <row r="30" spans="2:12" x14ac:dyDescent="0.2">
      <c r="B30" s="50">
        <f t="shared" si="2"/>
        <v>45808</v>
      </c>
      <c r="C30" s="25">
        <f>VLOOKUP(B30,StichtagsDaten_UGB!$A$3:$AY$34,ROUND($D$4,0)+1,0)</f>
        <v>3.55</v>
      </c>
      <c r="D30" s="26">
        <f>VLOOKUP(B30,'5-JahresDaten'!$A$3:$AY$34,ROUND($D$4,0)+1,0)</f>
        <v>2.4</v>
      </c>
      <c r="E30" s="27">
        <f>VLOOKUP(B30,'7-JahresDaten'!$A$3:$AY$34,ROUND($D$4,0)+1,0)</f>
        <v>2.06</v>
      </c>
      <c r="F30" s="28">
        <f>VLOOKUP(B30,'10-JahresDaten'!$A$3:$AY$34,ROUND($D$4,0)+1,0)</f>
        <v>1.98</v>
      </c>
      <c r="H30" s="8"/>
      <c r="I30" s="8"/>
      <c r="J30" s="8"/>
      <c r="K30" s="8"/>
      <c r="L30" s="8"/>
    </row>
    <row r="31" spans="2:12" x14ac:dyDescent="0.2">
      <c r="B31" s="50">
        <f t="shared" si="2"/>
        <v>45838</v>
      </c>
      <c r="C31" s="25">
        <f>VLOOKUP(B31,StichtagsDaten_UGB!$A$3:$AY$34,ROUND($D$4,0)+1,0)</f>
        <v>3.64</v>
      </c>
      <c r="D31" s="26">
        <f>VLOOKUP(B31,'5-JahresDaten'!$A$3:$AY$34,ROUND($D$4,0)+1,0)</f>
        <v>2.4500000000000002</v>
      </c>
      <c r="E31" s="27">
        <f>VLOOKUP(B31,'7-JahresDaten'!$A$3:$AY$34,ROUND($D$4,0)+1,0)</f>
        <v>2.08</v>
      </c>
      <c r="F31" s="28">
        <f>VLOOKUP(B31,'10-JahresDaten'!$A$3:$AY$34,ROUND($D$4,0)+1,0)</f>
        <v>1.99</v>
      </c>
      <c r="H31" s="8"/>
      <c r="I31" s="8"/>
      <c r="J31" s="8"/>
      <c r="K31" s="8"/>
      <c r="L31" s="8"/>
    </row>
    <row r="32" spans="2:12" x14ac:dyDescent="0.2">
      <c r="B32" s="50">
        <f>DATE(YEAR(B33+1),MONTH(B33+1)-1,DAY(B33+1))-1</f>
        <v>45869</v>
      </c>
      <c r="C32" s="25">
        <f>VLOOKUP(B32,StichtagsDaten_UGB!$A$3:$AY$34,ROUND($D$4,0)+1,0)</f>
        <v>3.6</v>
      </c>
      <c r="D32" s="26">
        <f>VLOOKUP(B32,'5-JahresDaten'!$A$3:$AY$34,ROUND($D$4,0)+1,0)</f>
        <v>2.5</v>
      </c>
      <c r="E32" s="27">
        <f>VLOOKUP(B32,'7-JahresDaten'!$A$3:$AY$34,ROUND($D$4,0)+1,0)</f>
        <v>2.1</v>
      </c>
      <c r="F32" s="28">
        <f>VLOOKUP(B32,'10-JahresDaten'!$A$3:$AY$34,ROUND($D$4,0)+1,0)</f>
        <v>2</v>
      </c>
      <c r="H32" s="8"/>
      <c r="I32" s="8"/>
      <c r="J32" s="8"/>
      <c r="K32" s="8"/>
      <c r="L32" s="8"/>
    </row>
    <row r="33" spans="1:12" ht="13.5" thickBot="1" x14ac:dyDescent="0.25">
      <c r="B33" s="51">
        <f>B2</f>
        <v>45900</v>
      </c>
      <c r="C33" s="29">
        <f>VLOOKUP(B33,StichtagsDaten_UGB!$A$3:$AY$34,ROUND($D$4,0)+1,0)</f>
        <v>3.74</v>
      </c>
      <c r="D33" s="30">
        <f>VLOOKUP(B33,'5-JahresDaten'!$A$3:$AY$34,ROUND($D$4,0)+1,0)</f>
        <v>2.5499999999999998</v>
      </c>
      <c r="E33" s="31">
        <f>VLOOKUP(B33,'7-JahresDaten'!$A$3:$AY$34,ROUND($D$4,0)+1,0)</f>
        <v>2.13</v>
      </c>
      <c r="F33" s="32">
        <f>VLOOKUP(B33,'10-JahresDaten'!$A$3:$AY$34,ROUND($D$4,0)+1,0)</f>
        <v>2.0099999999999998</v>
      </c>
      <c r="H33" s="56"/>
      <c r="I33" s="56"/>
      <c r="J33" s="56"/>
      <c r="K33" s="8"/>
      <c r="L33" s="8"/>
    </row>
    <row r="34" spans="1:12" ht="13.5" thickBot="1" x14ac:dyDescent="0.25">
      <c r="B34" s="48"/>
      <c r="H34" s="8"/>
      <c r="I34" s="8"/>
      <c r="J34" s="8"/>
      <c r="K34" s="8"/>
      <c r="L34" s="8"/>
    </row>
    <row r="35" spans="1:12" x14ac:dyDescent="0.2">
      <c r="B35" s="52"/>
      <c r="C35" s="59" t="str">
        <f>"Fiktive Prognosewerte Stand "&amp;TEXT(B2,"TT.MM.JJJJ")</f>
        <v>Fiktive Prognosewerte Stand 31.08.2025</v>
      </c>
      <c r="D35" s="59"/>
      <c r="E35" s="59"/>
      <c r="F35" s="60"/>
      <c r="H35" s="8"/>
      <c r="I35" s="8"/>
      <c r="J35" s="8"/>
      <c r="K35" s="8"/>
      <c r="L35" s="8"/>
    </row>
    <row r="36" spans="1:12" x14ac:dyDescent="0.2">
      <c r="B36" s="53">
        <f>DATE(IF(MONTH(B33)=12,1,0)+YEAR(B33),12,31)</f>
        <v>46022</v>
      </c>
      <c r="C36" s="33">
        <f>VLOOKUP(B36,StichtagsDaten_UGB!$A$3:$AY$34,ROUND($D$4,0)+1,0)</f>
        <v>3.74</v>
      </c>
      <c r="D36" s="34">
        <f>VLOOKUP(B36,'5-JahresDaten'!$A$3:$AY$34,ROUND($D$4,0)+1,0)</f>
        <v>2.77</v>
      </c>
      <c r="E36" s="34">
        <f>VLOOKUP(B36,'7-JahresDaten'!$A$3:$AY$34,ROUND($D$4,0)+1,0)</f>
        <v>2.2200000000000002</v>
      </c>
      <c r="F36" s="35">
        <f>VLOOKUP(B36,'10-JahresDaten'!$A$3:$AY$34,ROUND($D$4,0)+1,0)</f>
        <v>2.06</v>
      </c>
      <c r="H36" s="8"/>
      <c r="I36" s="8"/>
      <c r="J36" s="8"/>
      <c r="K36" s="8"/>
      <c r="L36" s="8"/>
    </row>
    <row r="37" spans="1:12" x14ac:dyDescent="0.2">
      <c r="B37" s="53">
        <f>DATE(YEAR(B36)+1,12,31)</f>
        <v>46387</v>
      </c>
      <c r="C37" s="33">
        <f>VLOOKUP(B37,StichtagsDaten_UGB!$A$3:$AY$34,ROUND($D$4,0)+1,0)</f>
        <v>3.74</v>
      </c>
      <c r="D37" s="34">
        <f>VLOOKUP(B37,'5-JahresDaten'!$A$3:$AY$34,ROUND($D$4,0)+1,0)</f>
        <v>3.35</v>
      </c>
      <c r="E37" s="34">
        <f>VLOOKUP(B37,'7-JahresDaten'!$A$3:$AY$34,ROUND($D$4,0)+1,0)</f>
        <v>2.61</v>
      </c>
      <c r="F37" s="35">
        <f>VLOOKUP(B37,'10-JahresDaten'!$A$3:$AY$34,ROUND($D$4,0)+1,0)</f>
        <v>2.2799999999999998</v>
      </c>
      <c r="H37" s="8"/>
      <c r="I37" s="8"/>
      <c r="J37" s="8"/>
      <c r="K37" s="8"/>
      <c r="L37" s="8"/>
    </row>
    <row r="38" spans="1:12" x14ac:dyDescent="0.2">
      <c r="B38" s="53">
        <f t="shared" ref="B38:B40" si="3">DATE(YEAR(B37)+1,12,31)</f>
        <v>46752</v>
      </c>
      <c r="C38" s="33">
        <f>VLOOKUP(B38,StichtagsDaten_UGB!$A$3:$AY$34,ROUND($D$4,0)+1,0)</f>
        <v>3.74</v>
      </c>
      <c r="D38" s="34">
        <f>VLOOKUP(B38,'5-JahresDaten'!$A$3:$AY$34,ROUND($D$4,0)+1,0)</f>
        <v>3.58</v>
      </c>
      <c r="E38" s="34">
        <f>VLOOKUP(B38,'7-JahresDaten'!$A$3:$AY$34,ROUND($D$4,0)+1,0)</f>
        <v>3.05</v>
      </c>
      <c r="F38" s="35">
        <f>VLOOKUP(B38,'10-JahresDaten'!$A$3:$AY$34,ROUND($D$4,0)+1,0)</f>
        <v>2.48</v>
      </c>
      <c r="H38" s="8"/>
      <c r="I38" s="8"/>
      <c r="J38" s="8"/>
      <c r="K38" s="8"/>
      <c r="L38" s="8"/>
    </row>
    <row r="39" spans="1:12" x14ac:dyDescent="0.2">
      <c r="B39" s="53">
        <f t="shared" si="3"/>
        <v>47118</v>
      </c>
      <c r="C39" s="33">
        <f>VLOOKUP(B39,StichtagsDaten_UGB!$A$3:$AY$34,ROUND($D$4,0)+1,0)</f>
        <v>3.74</v>
      </c>
      <c r="D39" s="34">
        <f>VLOOKUP(B39,'5-JahresDaten'!$A$3:$AY$34,ROUND($D$4,0)+1,0)</f>
        <v>3.62</v>
      </c>
      <c r="E39" s="34">
        <f>VLOOKUP(B39,'7-JahresDaten'!$A$3:$AY$34,ROUND($D$4,0)+1,0)</f>
        <v>3.46</v>
      </c>
      <c r="F39" s="35">
        <f>VLOOKUP(B39,'10-JahresDaten'!$A$3:$AY$34,ROUND($D$4,0)+1,0)</f>
        <v>2.67</v>
      </c>
      <c r="H39" s="8"/>
      <c r="I39" s="8"/>
      <c r="J39" s="8"/>
      <c r="K39" s="8"/>
      <c r="L39" s="8"/>
    </row>
    <row r="40" spans="1:12" ht="13.5" thickBot="1" x14ac:dyDescent="0.25">
      <c r="B40" s="54">
        <f t="shared" si="3"/>
        <v>47483</v>
      </c>
      <c r="C40" s="36">
        <f>VLOOKUP(B40,StichtagsDaten_UGB!$A$3:$AY$34,ROUND($D$4,0)+1,0)</f>
        <v>3.74</v>
      </c>
      <c r="D40" s="37">
        <f>VLOOKUP(B40,'5-JahresDaten'!$A$3:$AY$34,ROUND($D$4,0)+1,0)</f>
        <v>3.71</v>
      </c>
      <c r="E40" s="37">
        <f>VLOOKUP(B40,'7-JahresDaten'!$A$3:$AY$34,ROUND($D$4,0)+1,0)</f>
        <v>3.63</v>
      </c>
      <c r="F40" s="38">
        <f>VLOOKUP(B40,'10-JahresDaten'!$A$3:$AY$34,ROUND($D$4,0)+1,0)</f>
        <v>2.95</v>
      </c>
      <c r="H40" s="8"/>
      <c r="I40" s="8"/>
      <c r="J40" s="8"/>
      <c r="K40" s="8"/>
      <c r="L40" s="8"/>
    </row>
    <row r="41" spans="1:12" x14ac:dyDescent="0.2">
      <c r="B41" s="6"/>
      <c r="C41" s="7"/>
      <c r="D41" s="7"/>
      <c r="E41" s="7"/>
      <c r="F41" s="7"/>
    </row>
    <row r="42" spans="1:12" x14ac:dyDescent="0.2">
      <c r="B42" s="6"/>
      <c r="C42" s="7"/>
      <c r="D42" s="7"/>
      <c r="E42" s="7"/>
      <c r="F42" s="7"/>
    </row>
    <row r="43" spans="1:12" x14ac:dyDescent="0.2">
      <c r="A43" s="61" t="s">
        <v>15</v>
      </c>
      <c r="B43" s="62"/>
      <c r="C43" s="62"/>
      <c r="D43" s="62"/>
      <c r="E43" s="62"/>
      <c r="F43" s="62"/>
      <c r="G43" s="62"/>
      <c r="H43" s="62"/>
      <c r="I43" s="62"/>
      <c r="J43" s="62"/>
    </row>
    <row r="44" spans="1:12" x14ac:dyDescent="0.2">
      <c r="A44" s="62"/>
      <c r="B44" s="62"/>
      <c r="C44" s="62"/>
      <c r="D44" s="62"/>
      <c r="E44" s="62"/>
      <c r="F44" s="62"/>
      <c r="G44" s="62"/>
      <c r="H44" s="62"/>
      <c r="I44" s="62"/>
      <c r="J44" s="62"/>
    </row>
    <row r="45" spans="1:12" x14ac:dyDescent="0.2">
      <c r="A45" s="62"/>
      <c r="B45" s="62"/>
      <c r="C45" s="62"/>
      <c r="D45" s="62"/>
      <c r="E45" s="62"/>
      <c r="F45" s="62"/>
      <c r="G45" s="62"/>
      <c r="H45" s="62"/>
      <c r="I45" s="62"/>
      <c r="J45" s="62"/>
    </row>
    <row r="46" spans="1:12" x14ac:dyDescent="0.2">
      <c r="A46" s="62"/>
      <c r="B46" s="62"/>
      <c r="C46" s="62"/>
      <c r="D46" s="62"/>
      <c r="E46" s="62"/>
      <c r="F46" s="62"/>
      <c r="G46" s="62"/>
      <c r="H46" s="62"/>
      <c r="I46" s="62"/>
      <c r="J46" s="62"/>
    </row>
    <row r="47" spans="1:12" x14ac:dyDescent="0.2">
      <c r="A47" s="62"/>
      <c r="B47" s="62"/>
      <c r="C47" s="62"/>
      <c r="D47" s="62"/>
      <c r="E47" s="62"/>
      <c r="F47" s="62"/>
      <c r="G47" s="62"/>
      <c r="H47" s="62"/>
      <c r="I47" s="62"/>
      <c r="J47" s="62"/>
    </row>
    <row r="48" spans="1:12" x14ac:dyDescent="0.2">
      <c r="A48" s="62"/>
      <c r="B48" s="62"/>
      <c r="C48" s="62"/>
      <c r="D48" s="62"/>
      <c r="E48" s="62"/>
      <c r="F48" s="62"/>
      <c r="G48" s="62"/>
      <c r="H48" s="62"/>
      <c r="I48" s="62"/>
      <c r="J48" s="62"/>
    </row>
    <row r="49" spans="1:10" x14ac:dyDescent="0.2">
      <c r="A49" s="62"/>
      <c r="B49" s="62"/>
      <c r="C49" s="62"/>
      <c r="D49" s="62"/>
      <c r="E49" s="62"/>
      <c r="F49" s="62"/>
      <c r="G49" s="62"/>
      <c r="H49" s="62"/>
      <c r="I49" s="62"/>
      <c r="J49" s="62"/>
    </row>
    <row r="50" spans="1:10" x14ac:dyDescent="0.2">
      <c r="A50" s="62"/>
      <c r="B50" s="62"/>
      <c r="C50" s="62"/>
      <c r="D50" s="62"/>
      <c r="E50" s="62"/>
      <c r="F50" s="62"/>
      <c r="G50" s="62"/>
      <c r="H50" s="62"/>
      <c r="I50" s="62"/>
      <c r="J50" s="62"/>
    </row>
    <row r="51" spans="1:10" x14ac:dyDescent="0.2">
      <c r="A51" s="62"/>
      <c r="B51" s="62"/>
      <c r="C51" s="62"/>
      <c r="D51" s="62"/>
      <c r="E51" s="62"/>
      <c r="F51" s="62"/>
      <c r="G51" s="62"/>
      <c r="H51" s="62"/>
      <c r="I51" s="62"/>
      <c r="J51" s="62"/>
    </row>
    <row r="52" spans="1:10" x14ac:dyDescent="0.2">
      <c r="A52" s="62"/>
      <c r="B52" s="62"/>
      <c r="C52" s="62"/>
      <c r="D52" s="62"/>
      <c r="E52" s="62"/>
      <c r="F52" s="62"/>
      <c r="G52" s="62"/>
      <c r="H52" s="62"/>
      <c r="I52" s="62"/>
      <c r="J52" s="62"/>
    </row>
    <row r="53" spans="1:10" x14ac:dyDescent="0.2">
      <c r="A53" s="19"/>
      <c r="B53" s="47"/>
      <c r="C53" s="47"/>
      <c r="D53" s="47"/>
      <c r="E53" s="47"/>
      <c r="F53" s="47"/>
      <c r="G53" s="47"/>
    </row>
    <row r="54" spans="1:10" x14ac:dyDescent="0.2">
      <c r="A54" s="47"/>
      <c r="B54" s="47"/>
      <c r="C54" s="47"/>
      <c r="D54" s="47"/>
      <c r="E54" s="47"/>
      <c r="F54" s="47"/>
      <c r="G54" s="47"/>
    </row>
    <row r="55" spans="1:10" x14ac:dyDescent="0.2">
      <c r="A55" s="47"/>
      <c r="B55" s="47"/>
      <c r="C55" s="47"/>
      <c r="D55" s="47"/>
      <c r="E55" s="47"/>
      <c r="F55" s="47"/>
      <c r="G55" s="47"/>
    </row>
    <row r="56" spans="1:10" x14ac:dyDescent="0.2">
      <c r="A56" s="47"/>
      <c r="B56" s="47"/>
      <c r="C56" s="47"/>
      <c r="D56" s="47"/>
      <c r="E56" s="47"/>
      <c r="F56" s="47"/>
      <c r="G56" s="47"/>
    </row>
    <row r="57" spans="1:10" x14ac:dyDescent="0.2">
      <c r="A57" s="47"/>
      <c r="B57" s="47"/>
      <c r="C57" s="47"/>
      <c r="D57" s="47"/>
      <c r="E57" s="47"/>
      <c r="F57" s="47"/>
      <c r="G57" s="47"/>
    </row>
    <row r="58" spans="1:10" x14ac:dyDescent="0.2">
      <c r="A58" s="47"/>
      <c r="B58" s="47"/>
      <c r="C58" s="47"/>
      <c r="D58" s="47"/>
      <c r="E58" s="47"/>
      <c r="F58" s="47"/>
      <c r="G58" s="47"/>
    </row>
  </sheetData>
  <mergeCells count="3">
    <mergeCell ref="C8:F8"/>
    <mergeCell ref="C35:F35"/>
    <mergeCell ref="A43:J52"/>
  </mergeCells>
  <dataValidations count="1">
    <dataValidation type="whole" allowBlank="1" showInputMessage="1" showErrorMessage="1" error="Eingabe ganzzahlig zwischen 1 und 50" prompt="AFRAC 27: &quot;Als durchschnittliche Restlaufzeit kann vereinfachend eine Restlaufzeit von 15 Jahren angenommenen werden, sofern dagegen im Einzelfall keine erheblichen Bedenken bestehen.&quot;_x000a__x000a_Eingabe ganzzahlig möglich 1 bis 50" sqref="D4" xr:uid="{00000000-0002-0000-0000-000000000000}">
      <formula1>1</formula1>
      <formula2>50</formula2>
    </dataValidation>
  </dataValidations>
  <pageMargins left="0.70866141732283472" right="0.70866141732283472" top="0.78740157480314965" bottom="0.78740157480314965" header="0.31496062992125984" footer="0.31496062992125984"/>
  <pageSetup paperSize="9" scale="79" orientation="portrait" verticalDpi="0" r:id="rId1"/>
  <headerFooter>
    <oddFooter>&amp;C&amp;P /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Y34"/>
  <sheetViews>
    <sheetView zoomScaleNormal="100" workbookViewId="0">
      <pane xSplit="1" ySplit="2" topLeftCell="B3" activePane="bottomRight" state="frozen"/>
      <selection activeCell="C27" sqref="C27:F27"/>
      <selection pane="topRight" activeCell="C27" sqref="C27:F27"/>
      <selection pane="bottomLeft" activeCell="C27" sqref="C27:F27"/>
      <selection pane="bottomRight" activeCell="B3" sqref="B3"/>
    </sheetView>
  </sheetViews>
  <sheetFormatPr baseColWidth="10" defaultColWidth="11.42578125" defaultRowHeight="14.25" x14ac:dyDescent="0.2"/>
  <cols>
    <col min="1" max="1" width="13.140625" style="3" customWidth="1"/>
    <col min="2" max="51" width="11.7109375" style="2" customWidth="1"/>
    <col min="52" max="16384" width="11.42578125" style="2"/>
  </cols>
  <sheetData>
    <row r="1" spans="1:51" s="5" customFormat="1" ht="18.75" customHeight="1" x14ac:dyDescent="0.2">
      <c r="A1" s="9"/>
      <c r="B1" s="10" t="s">
        <v>12</v>
      </c>
      <c r="C1" s="11"/>
      <c r="D1" s="11"/>
      <c r="E1" s="11"/>
      <c r="F1" s="11"/>
      <c r="G1" s="11"/>
      <c r="H1" s="11"/>
      <c r="I1" s="11"/>
      <c r="J1" s="11"/>
      <c r="K1" s="11"/>
      <c r="L1" s="11"/>
      <c r="M1" s="11"/>
      <c r="N1" s="11"/>
      <c r="O1" s="11"/>
      <c r="P1" s="11"/>
      <c r="Q1" s="11"/>
      <c r="R1" s="11"/>
      <c r="S1" s="11"/>
      <c r="T1" s="11"/>
      <c r="U1" s="11"/>
      <c r="V1" s="11"/>
      <c r="W1" s="11"/>
      <c r="X1" s="11"/>
      <c r="Y1" s="11"/>
      <c r="Z1" s="11"/>
      <c r="AA1" s="11"/>
      <c r="AB1" s="11"/>
      <c r="AC1" s="11"/>
      <c r="AD1" s="11"/>
      <c r="AE1" s="11"/>
      <c r="AF1" s="11"/>
      <c r="AG1" s="11"/>
      <c r="AH1" s="11"/>
      <c r="AI1" s="11"/>
      <c r="AJ1" s="11"/>
      <c r="AK1" s="11"/>
      <c r="AL1" s="11"/>
      <c r="AM1" s="11"/>
      <c r="AN1" s="11"/>
      <c r="AO1" s="11"/>
      <c r="AP1" s="11"/>
      <c r="AQ1" s="11"/>
      <c r="AR1" s="11"/>
      <c r="AS1" s="11"/>
      <c r="AT1" s="11"/>
      <c r="AU1" s="11"/>
      <c r="AV1" s="11"/>
      <c r="AW1" s="11"/>
      <c r="AX1" s="11"/>
      <c r="AY1" s="12"/>
    </row>
    <row r="2" spans="1:51" s="4" customFormat="1" x14ac:dyDescent="0.2">
      <c r="A2" s="13" t="s">
        <v>0</v>
      </c>
      <c r="B2" s="14">
        <v>1</v>
      </c>
      <c r="C2" s="14">
        <v>2</v>
      </c>
      <c r="D2" s="14">
        <v>3</v>
      </c>
      <c r="E2" s="14">
        <v>4</v>
      </c>
      <c r="F2" s="14">
        <v>5</v>
      </c>
      <c r="G2" s="14">
        <v>6</v>
      </c>
      <c r="H2" s="14">
        <v>7</v>
      </c>
      <c r="I2" s="14">
        <v>8</v>
      </c>
      <c r="J2" s="14">
        <v>9</v>
      </c>
      <c r="K2" s="14">
        <v>10</v>
      </c>
      <c r="L2" s="14">
        <v>11</v>
      </c>
      <c r="M2" s="14">
        <v>12</v>
      </c>
      <c r="N2" s="14">
        <v>13</v>
      </c>
      <c r="O2" s="14">
        <v>14</v>
      </c>
      <c r="P2" s="14">
        <v>15</v>
      </c>
      <c r="Q2" s="14">
        <v>16</v>
      </c>
      <c r="R2" s="14">
        <v>17</v>
      </c>
      <c r="S2" s="14">
        <v>18</v>
      </c>
      <c r="T2" s="14">
        <v>19</v>
      </c>
      <c r="U2" s="14">
        <v>20</v>
      </c>
      <c r="V2" s="15">
        <v>21</v>
      </c>
      <c r="W2" s="14">
        <v>22</v>
      </c>
      <c r="X2" s="14">
        <v>23</v>
      </c>
      <c r="Y2" s="14">
        <v>24</v>
      </c>
      <c r="Z2" s="14">
        <v>25</v>
      </c>
      <c r="AA2" s="14">
        <v>26</v>
      </c>
      <c r="AB2" s="14">
        <v>27</v>
      </c>
      <c r="AC2" s="14">
        <v>28</v>
      </c>
      <c r="AD2" s="14">
        <v>29</v>
      </c>
      <c r="AE2" s="14">
        <v>30</v>
      </c>
      <c r="AF2" s="14">
        <v>31</v>
      </c>
      <c r="AG2" s="14">
        <v>32</v>
      </c>
      <c r="AH2" s="14">
        <v>33</v>
      </c>
      <c r="AI2" s="14">
        <v>34</v>
      </c>
      <c r="AJ2" s="14">
        <v>35</v>
      </c>
      <c r="AK2" s="14">
        <v>36</v>
      </c>
      <c r="AL2" s="14">
        <v>37</v>
      </c>
      <c r="AM2" s="14">
        <v>38</v>
      </c>
      <c r="AN2" s="14">
        <v>39</v>
      </c>
      <c r="AO2" s="14">
        <v>40</v>
      </c>
      <c r="AP2" s="14">
        <v>41</v>
      </c>
      <c r="AQ2" s="14">
        <v>42</v>
      </c>
      <c r="AR2" s="14">
        <v>43</v>
      </c>
      <c r="AS2" s="14">
        <v>44</v>
      </c>
      <c r="AT2" s="14">
        <v>45</v>
      </c>
      <c r="AU2" s="14">
        <v>46</v>
      </c>
      <c r="AV2" s="14">
        <v>47</v>
      </c>
      <c r="AW2" s="14">
        <v>48</v>
      </c>
      <c r="AX2" s="14">
        <v>49</v>
      </c>
      <c r="AY2" s="14">
        <v>50</v>
      </c>
    </row>
    <row r="3" spans="1:51" x14ac:dyDescent="0.2">
      <c r="A3" s="1">
        <f>Zusammenfassung!B9</f>
        <v>45169</v>
      </c>
      <c r="B3" s="16">
        <v>4.51</v>
      </c>
      <c r="C3" s="16">
        <v>4.1500000000000004</v>
      </c>
      <c r="D3" s="16">
        <v>3.91</v>
      </c>
      <c r="E3" s="16">
        <v>3.73</v>
      </c>
      <c r="F3" s="16">
        <v>3.64</v>
      </c>
      <c r="G3" s="16">
        <v>3.59</v>
      </c>
      <c r="H3" s="16">
        <v>3.58</v>
      </c>
      <c r="I3" s="16">
        <v>3.55</v>
      </c>
      <c r="J3" s="16">
        <v>3.56</v>
      </c>
      <c r="K3" s="16">
        <v>3.55</v>
      </c>
      <c r="L3" s="16">
        <v>3.56</v>
      </c>
      <c r="M3" s="16">
        <v>3.57</v>
      </c>
      <c r="N3" s="16">
        <v>3.58</v>
      </c>
      <c r="O3" s="16">
        <v>3.58</v>
      </c>
      <c r="P3" s="16">
        <v>3.58</v>
      </c>
      <c r="Q3" s="16">
        <v>3.55</v>
      </c>
      <c r="R3" s="16">
        <v>3.52</v>
      </c>
      <c r="S3" s="16">
        <v>3.5</v>
      </c>
      <c r="T3" s="16">
        <v>3.47</v>
      </c>
      <c r="U3" s="16">
        <v>3.45</v>
      </c>
      <c r="V3" s="16">
        <v>3.42</v>
      </c>
      <c r="W3" s="16">
        <v>3.38</v>
      </c>
      <c r="X3" s="16">
        <v>3.35</v>
      </c>
      <c r="Y3" s="16">
        <v>3.32</v>
      </c>
      <c r="Z3" s="16">
        <v>3.3</v>
      </c>
      <c r="AA3" s="16">
        <v>3.26</v>
      </c>
      <c r="AB3" s="16">
        <v>3.22</v>
      </c>
      <c r="AC3" s="16">
        <v>3.19</v>
      </c>
      <c r="AD3" s="16">
        <v>3.16</v>
      </c>
      <c r="AE3" s="16">
        <v>3.13</v>
      </c>
      <c r="AF3" s="16">
        <v>3.1</v>
      </c>
      <c r="AG3" s="16">
        <v>3.07</v>
      </c>
      <c r="AH3" s="16">
        <v>3.04</v>
      </c>
      <c r="AI3" s="16">
        <v>3.02</v>
      </c>
      <c r="AJ3" s="16">
        <v>2.99</v>
      </c>
      <c r="AK3" s="16">
        <v>2.97</v>
      </c>
      <c r="AL3" s="16">
        <v>2.95</v>
      </c>
      <c r="AM3" s="16">
        <v>2.93</v>
      </c>
      <c r="AN3" s="16">
        <v>2.91</v>
      </c>
      <c r="AO3" s="16">
        <v>2.89</v>
      </c>
      <c r="AP3" s="16">
        <v>2.87</v>
      </c>
      <c r="AQ3" s="16">
        <v>2.85</v>
      </c>
      <c r="AR3" s="16">
        <v>2.83</v>
      </c>
      <c r="AS3" s="16">
        <v>2.81</v>
      </c>
      <c r="AT3" s="16">
        <v>2.79</v>
      </c>
      <c r="AU3" s="16">
        <v>2.77</v>
      </c>
      <c r="AV3" s="16">
        <v>2.75</v>
      </c>
      <c r="AW3" s="16">
        <v>2.74</v>
      </c>
      <c r="AX3" s="16">
        <v>2.72</v>
      </c>
      <c r="AY3" s="16">
        <v>2.7</v>
      </c>
    </row>
    <row r="4" spans="1:51" x14ac:dyDescent="0.2">
      <c r="A4" s="1">
        <f>Zusammenfassung!B10</f>
        <v>45199</v>
      </c>
      <c r="B4" s="16">
        <v>4.6900000000000004</v>
      </c>
      <c r="C4" s="16">
        <v>4.34</v>
      </c>
      <c r="D4" s="16">
        <v>4.1100000000000003</v>
      </c>
      <c r="E4" s="16">
        <v>3.99</v>
      </c>
      <c r="F4" s="16">
        <v>3.93</v>
      </c>
      <c r="G4" s="16">
        <v>3.91</v>
      </c>
      <c r="H4" s="16">
        <v>3.9</v>
      </c>
      <c r="I4" s="16">
        <v>3.9</v>
      </c>
      <c r="J4" s="16">
        <v>3.91</v>
      </c>
      <c r="K4" s="16">
        <v>3.93</v>
      </c>
      <c r="L4" s="16">
        <v>3.94</v>
      </c>
      <c r="M4" s="16">
        <v>3.96</v>
      </c>
      <c r="N4" s="16">
        <v>3.96</v>
      </c>
      <c r="O4" s="16">
        <v>3.97</v>
      </c>
      <c r="P4" s="16">
        <v>3.97</v>
      </c>
      <c r="Q4" s="16">
        <v>3.94</v>
      </c>
      <c r="R4" s="16">
        <v>3.92</v>
      </c>
      <c r="S4" s="16">
        <v>3.89</v>
      </c>
      <c r="T4" s="16">
        <v>3.87</v>
      </c>
      <c r="U4" s="16">
        <v>3.85</v>
      </c>
      <c r="V4" s="16">
        <v>3.82</v>
      </c>
      <c r="W4" s="16">
        <v>3.78</v>
      </c>
      <c r="X4" s="16">
        <v>3.75</v>
      </c>
      <c r="Y4" s="16">
        <v>3.72</v>
      </c>
      <c r="Z4" s="16">
        <v>3.7</v>
      </c>
      <c r="AA4" s="16">
        <v>3.66</v>
      </c>
      <c r="AB4" s="16">
        <v>3.62</v>
      </c>
      <c r="AC4" s="16">
        <v>3.58</v>
      </c>
      <c r="AD4" s="16">
        <v>3.55</v>
      </c>
      <c r="AE4" s="16">
        <v>3.52</v>
      </c>
      <c r="AF4" s="16">
        <v>3.49</v>
      </c>
      <c r="AG4" s="16">
        <v>3.46</v>
      </c>
      <c r="AH4" s="16">
        <v>3.43</v>
      </c>
      <c r="AI4" s="16">
        <v>3.41</v>
      </c>
      <c r="AJ4" s="16">
        <v>3.39</v>
      </c>
      <c r="AK4" s="16">
        <v>3.36</v>
      </c>
      <c r="AL4" s="16">
        <v>3.34</v>
      </c>
      <c r="AM4" s="16">
        <v>3.32</v>
      </c>
      <c r="AN4" s="16">
        <v>3.3</v>
      </c>
      <c r="AO4" s="16">
        <v>3.29</v>
      </c>
      <c r="AP4" s="16">
        <v>3.26</v>
      </c>
      <c r="AQ4" s="16">
        <v>3.23</v>
      </c>
      <c r="AR4" s="16">
        <v>3.21</v>
      </c>
      <c r="AS4" s="16">
        <v>3.19</v>
      </c>
      <c r="AT4" s="16">
        <v>3.16</v>
      </c>
      <c r="AU4" s="16">
        <v>3.14</v>
      </c>
      <c r="AV4" s="16">
        <v>3.12</v>
      </c>
      <c r="AW4" s="16">
        <v>3.1</v>
      </c>
      <c r="AX4" s="16">
        <v>3.08</v>
      </c>
      <c r="AY4" s="16">
        <v>3.07</v>
      </c>
    </row>
    <row r="5" spans="1:51" x14ac:dyDescent="0.2">
      <c r="A5" s="1">
        <f>Zusammenfassung!B11</f>
        <v>45230</v>
      </c>
      <c r="B5" s="16">
        <v>4.6900000000000004</v>
      </c>
      <c r="C5" s="16">
        <v>4.2699999999999996</v>
      </c>
      <c r="D5" s="16">
        <v>4.04</v>
      </c>
      <c r="E5" s="16">
        <v>3.95</v>
      </c>
      <c r="F5" s="16">
        <v>3.93</v>
      </c>
      <c r="G5" s="16">
        <v>3.93</v>
      </c>
      <c r="H5" s="16">
        <v>3.95</v>
      </c>
      <c r="I5" s="16">
        <v>3.97</v>
      </c>
      <c r="J5" s="16">
        <v>4</v>
      </c>
      <c r="K5" s="16">
        <v>4.03</v>
      </c>
      <c r="L5" s="16">
        <v>4.0599999999999996</v>
      </c>
      <c r="M5" s="16">
        <v>4.09</v>
      </c>
      <c r="N5" s="16">
        <v>4.0999999999999996</v>
      </c>
      <c r="O5" s="16">
        <v>4.12</v>
      </c>
      <c r="P5" s="16">
        <v>4.13</v>
      </c>
      <c r="Q5" s="16">
        <v>4.0999999999999996</v>
      </c>
      <c r="R5" s="16">
        <v>4.08</v>
      </c>
      <c r="S5" s="16">
        <v>4.0599999999999996</v>
      </c>
      <c r="T5" s="16">
        <v>4.05</v>
      </c>
      <c r="U5" s="16">
        <v>4.03</v>
      </c>
      <c r="V5" s="16">
        <v>4</v>
      </c>
      <c r="W5" s="16">
        <v>3.97</v>
      </c>
      <c r="X5" s="16">
        <v>3.95</v>
      </c>
      <c r="Y5" s="16">
        <v>3.92</v>
      </c>
      <c r="Z5" s="16">
        <v>3.9</v>
      </c>
      <c r="AA5" s="16">
        <v>3.86</v>
      </c>
      <c r="AB5" s="16">
        <v>3.82</v>
      </c>
      <c r="AC5" s="16">
        <v>3.78</v>
      </c>
      <c r="AD5" s="16">
        <v>3.74</v>
      </c>
      <c r="AE5" s="16">
        <v>3.71</v>
      </c>
      <c r="AF5" s="16">
        <v>3.68</v>
      </c>
      <c r="AG5" s="16">
        <v>3.65</v>
      </c>
      <c r="AH5" s="16">
        <v>3.62</v>
      </c>
      <c r="AI5" s="16">
        <v>3.59</v>
      </c>
      <c r="AJ5" s="16">
        <v>3.57</v>
      </c>
      <c r="AK5" s="16">
        <v>3.54</v>
      </c>
      <c r="AL5" s="16">
        <v>3.52</v>
      </c>
      <c r="AM5" s="16">
        <v>3.5</v>
      </c>
      <c r="AN5" s="16">
        <v>3.48</v>
      </c>
      <c r="AO5" s="16">
        <v>3.46</v>
      </c>
      <c r="AP5" s="16">
        <v>3.44</v>
      </c>
      <c r="AQ5" s="16">
        <v>3.41</v>
      </c>
      <c r="AR5" s="16">
        <v>3.39</v>
      </c>
      <c r="AS5" s="16">
        <v>3.37</v>
      </c>
      <c r="AT5" s="16">
        <v>3.35</v>
      </c>
      <c r="AU5" s="16">
        <v>3.33</v>
      </c>
      <c r="AV5" s="16">
        <v>3.31</v>
      </c>
      <c r="AW5" s="16">
        <v>3.29</v>
      </c>
      <c r="AX5" s="16">
        <v>3.27</v>
      </c>
      <c r="AY5" s="16">
        <v>3.26</v>
      </c>
    </row>
    <row r="6" spans="1:51" x14ac:dyDescent="0.2">
      <c r="A6" s="1">
        <f>Zusammenfassung!B12</f>
        <v>45260</v>
      </c>
      <c r="B6" s="16">
        <v>4.47</v>
      </c>
      <c r="C6" s="16">
        <v>3.95</v>
      </c>
      <c r="D6" s="16">
        <v>3.69</v>
      </c>
      <c r="E6" s="16">
        <v>3.58</v>
      </c>
      <c r="F6" s="16">
        <v>3.54</v>
      </c>
      <c r="G6" s="16">
        <v>3.53</v>
      </c>
      <c r="H6" s="16">
        <v>3.53</v>
      </c>
      <c r="I6" s="16">
        <v>3.54</v>
      </c>
      <c r="J6" s="16">
        <v>3.56</v>
      </c>
      <c r="K6" s="16">
        <v>3.58</v>
      </c>
      <c r="L6" s="16">
        <v>3.61</v>
      </c>
      <c r="M6" s="16">
        <v>3.63</v>
      </c>
      <c r="N6" s="16">
        <v>3.64</v>
      </c>
      <c r="O6" s="16">
        <v>3.65</v>
      </c>
      <c r="P6" s="16">
        <v>3.66</v>
      </c>
      <c r="Q6" s="16">
        <v>3.64</v>
      </c>
      <c r="R6" s="16">
        <v>3.62</v>
      </c>
      <c r="S6" s="16">
        <v>3.61</v>
      </c>
      <c r="T6" s="16">
        <v>3.59</v>
      </c>
      <c r="U6" s="16">
        <v>3.58</v>
      </c>
      <c r="V6" s="16">
        <v>3.54</v>
      </c>
      <c r="W6" s="16">
        <v>3.51</v>
      </c>
      <c r="X6" s="16">
        <v>3.47</v>
      </c>
      <c r="Y6" s="16">
        <v>3.44</v>
      </c>
      <c r="Z6" s="16">
        <v>3.42</v>
      </c>
      <c r="AA6" s="16">
        <v>3.39</v>
      </c>
      <c r="AB6" s="16">
        <v>3.37</v>
      </c>
      <c r="AC6" s="16">
        <v>3.35</v>
      </c>
      <c r="AD6" s="16">
        <v>3.33</v>
      </c>
      <c r="AE6" s="16">
        <v>3.31</v>
      </c>
      <c r="AF6" s="16">
        <v>3.28</v>
      </c>
      <c r="AG6" s="16">
        <v>3.26</v>
      </c>
      <c r="AH6" s="16">
        <v>3.23</v>
      </c>
      <c r="AI6" s="16">
        <v>3.21</v>
      </c>
      <c r="AJ6" s="16">
        <v>3.18</v>
      </c>
      <c r="AK6" s="16">
        <v>3.16</v>
      </c>
      <c r="AL6" s="16">
        <v>3.14</v>
      </c>
      <c r="AM6" s="16">
        <v>3.12</v>
      </c>
      <c r="AN6" s="16">
        <v>3.11</v>
      </c>
      <c r="AO6" s="16">
        <v>3.09</v>
      </c>
      <c r="AP6" s="16">
        <v>3.07</v>
      </c>
      <c r="AQ6" s="16">
        <v>3.04</v>
      </c>
      <c r="AR6" s="16">
        <v>3.02</v>
      </c>
      <c r="AS6" s="16">
        <v>3</v>
      </c>
      <c r="AT6" s="16">
        <v>2.98</v>
      </c>
      <c r="AU6" s="16">
        <v>2.96</v>
      </c>
      <c r="AV6" s="16">
        <v>2.94</v>
      </c>
      <c r="AW6" s="16">
        <v>2.93</v>
      </c>
      <c r="AX6" s="16">
        <v>2.91</v>
      </c>
      <c r="AY6" s="16">
        <v>2.89</v>
      </c>
    </row>
    <row r="7" spans="1:51" x14ac:dyDescent="0.2">
      <c r="A7" s="1">
        <f>Zusammenfassung!B13</f>
        <v>45291</v>
      </c>
      <c r="B7" s="16">
        <v>4.09</v>
      </c>
      <c r="C7" s="16">
        <v>3.43</v>
      </c>
      <c r="D7" s="16">
        <v>3.17</v>
      </c>
      <c r="E7" s="16">
        <v>3.09</v>
      </c>
      <c r="F7" s="16">
        <v>3.06</v>
      </c>
      <c r="G7" s="16">
        <v>3.06</v>
      </c>
      <c r="H7" s="16">
        <v>3.07</v>
      </c>
      <c r="I7" s="16">
        <v>3.09</v>
      </c>
      <c r="J7" s="16">
        <v>3.11</v>
      </c>
      <c r="K7" s="16">
        <v>3.13</v>
      </c>
      <c r="L7" s="16">
        <v>3.16</v>
      </c>
      <c r="M7" s="16">
        <v>3.18</v>
      </c>
      <c r="N7" s="16">
        <v>3.19</v>
      </c>
      <c r="O7" s="16">
        <v>3.2</v>
      </c>
      <c r="P7" s="16">
        <v>3.21</v>
      </c>
      <c r="Q7" s="16">
        <v>3.19</v>
      </c>
      <c r="R7" s="16">
        <v>3.18</v>
      </c>
      <c r="S7" s="16">
        <v>3.16</v>
      </c>
      <c r="T7" s="16">
        <v>3.15</v>
      </c>
      <c r="U7" s="16">
        <v>3.14</v>
      </c>
      <c r="V7" s="16">
        <v>3.12</v>
      </c>
      <c r="W7" s="16">
        <v>3.09</v>
      </c>
      <c r="X7" s="16">
        <v>3.07</v>
      </c>
      <c r="Y7" s="16">
        <v>3.05</v>
      </c>
      <c r="Z7" s="16">
        <v>3.03</v>
      </c>
      <c r="AA7" s="16">
        <v>3</v>
      </c>
      <c r="AB7" s="16">
        <v>2.98</v>
      </c>
      <c r="AC7" s="16">
        <v>2.96</v>
      </c>
      <c r="AD7" s="16">
        <v>2.93</v>
      </c>
      <c r="AE7" s="16">
        <v>2.91</v>
      </c>
      <c r="AF7" s="16">
        <v>2.89</v>
      </c>
      <c r="AG7" s="16">
        <v>2.87</v>
      </c>
      <c r="AH7" s="16">
        <v>2.85</v>
      </c>
      <c r="AI7" s="16">
        <v>2.83</v>
      </c>
      <c r="AJ7" s="16">
        <v>2.82</v>
      </c>
      <c r="AK7" s="16">
        <v>2.8</v>
      </c>
      <c r="AL7" s="16">
        <v>2.78</v>
      </c>
      <c r="AM7" s="16">
        <v>2.77</v>
      </c>
      <c r="AN7" s="16">
        <v>2.76</v>
      </c>
      <c r="AO7" s="16">
        <v>2.74</v>
      </c>
      <c r="AP7" s="16">
        <v>2.72</v>
      </c>
      <c r="AQ7" s="16">
        <v>2.7</v>
      </c>
      <c r="AR7" s="16">
        <v>2.68</v>
      </c>
      <c r="AS7" s="16">
        <v>2.66</v>
      </c>
      <c r="AT7" s="16">
        <v>2.64</v>
      </c>
      <c r="AU7" s="16">
        <v>2.63</v>
      </c>
      <c r="AV7" s="16">
        <v>2.61</v>
      </c>
      <c r="AW7" s="16">
        <v>2.6</v>
      </c>
      <c r="AX7" s="16">
        <v>2.58</v>
      </c>
      <c r="AY7" s="16">
        <v>2.57</v>
      </c>
    </row>
    <row r="8" spans="1:51" x14ac:dyDescent="0.2">
      <c r="A8" s="1">
        <f>Zusammenfassung!B14</f>
        <v>45322</v>
      </c>
      <c r="B8" s="16">
        <v>4.08</v>
      </c>
      <c r="C8" s="16">
        <v>3.49</v>
      </c>
      <c r="D8" s="16">
        <v>3.26</v>
      </c>
      <c r="E8" s="16">
        <v>3.17</v>
      </c>
      <c r="F8" s="16">
        <v>3.13</v>
      </c>
      <c r="G8" s="16">
        <v>3.13</v>
      </c>
      <c r="H8" s="16">
        <v>3.14</v>
      </c>
      <c r="I8" s="16">
        <v>3.15</v>
      </c>
      <c r="J8" s="16">
        <v>3.17</v>
      </c>
      <c r="K8" s="16">
        <v>3.2</v>
      </c>
      <c r="L8" s="16">
        <v>3.23</v>
      </c>
      <c r="M8" s="16">
        <v>3.25</v>
      </c>
      <c r="N8" s="16">
        <v>3.26</v>
      </c>
      <c r="O8" s="16">
        <v>3.27</v>
      </c>
      <c r="P8" s="16">
        <v>3.28</v>
      </c>
      <c r="Q8" s="16">
        <v>3.27</v>
      </c>
      <c r="R8" s="16">
        <v>3.25</v>
      </c>
      <c r="S8" s="16">
        <v>3.24</v>
      </c>
      <c r="T8" s="16">
        <v>3.23</v>
      </c>
      <c r="U8" s="16">
        <v>3.22</v>
      </c>
      <c r="V8" s="16">
        <v>3.19</v>
      </c>
      <c r="W8" s="16">
        <v>3.16</v>
      </c>
      <c r="X8" s="16">
        <v>3.13</v>
      </c>
      <c r="Y8" s="16">
        <v>3.11</v>
      </c>
      <c r="Z8" s="16">
        <v>3.09</v>
      </c>
      <c r="AA8" s="16">
        <v>3.06</v>
      </c>
      <c r="AB8" s="16">
        <v>3.04</v>
      </c>
      <c r="AC8" s="16">
        <v>3.01</v>
      </c>
      <c r="AD8" s="16">
        <v>2.99</v>
      </c>
      <c r="AE8" s="16">
        <v>2.97</v>
      </c>
      <c r="AF8" s="16">
        <v>2.95</v>
      </c>
      <c r="AG8" s="16">
        <v>2.93</v>
      </c>
      <c r="AH8" s="16">
        <v>2.91</v>
      </c>
      <c r="AI8" s="16">
        <v>2.89</v>
      </c>
      <c r="AJ8" s="16">
        <v>2.87</v>
      </c>
      <c r="AK8" s="16">
        <v>2.85</v>
      </c>
      <c r="AL8" s="16">
        <v>2.84</v>
      </c>
      <c r="AM8" s="16">
        <v>2.82</v>
      </c>
      <c r="AN8" s="16">
        <v>2.81</v>
      </c>
      <c r="AO8" s="16">
        <v>2.79</v>
      </c>
      <c r="AP8" s="16">
        <v>2.77</v>
      </c>
      <c r="AQ8" s="16">
        <v>2.75</v>
      </c>
      <c r="AR8" s="16">
        <v>2.73</v>
      </c>
      <c r="AS8" s="16">
        <v>2.71</v>
      </c>
      <c r="AT8" s="16">
        <v>2.69</v>
      </c>
      <c r="AU8" s="16">
        <v>2.67</v>
      </c>
      <c r="AV8" s="16">
        <v>2.65</v>
      </c>
      <c r="AW8" s="16">
        <v>2.64</v>
      </c>
      <c r="AX8" s="16">
        <v>2.62</v>
      </c>
      <c r="AY8" s="16">
        <v>2.61</v>
      </c>
    </row>
    <row r="9" spans="1:51" x14ac:dyDescent="0.2">
      <c r="A9" s="1">
        <f>Zusammenfassung!B15</f>
        <v>45351</v>
      </c>
      <c r="B9" s="16">
        <v>4.3099999999999996</v>
      </c>
      <c r="C9" s="16">
        <v>3.84</v>
      </c>
      <c r="D9" s="16">
        <v>3.61</v>
      </c>
      <c r="E9" s="16">
        <v>3.48</v>
      </c>
      <c r="F9" s="16">
        <v>3.4</v>
      </c>
      <c r="G9" s="16">
        <v>3.36</v>
      </c>
      <c r="H9" s="16">
        <v>3.34</v>
      </c>
      <c r="I9" s="16">
        <v>3.33</v>
      </c>
      <c r="J9" s="16">
        <v>3.33</v>
      </c>
      <c r="K9" s="16">
        <v>3.33</v>
      </c>
      <c r="L9" s="16">
        <v>3.34</v>
      </c>
      <c r="M9" s="16">
        <v>3.35</v>
      </c>
      <c r="N9" s="16">
        <v>3.35</v>
      </c>
      <c r="O9" s="16">
        <v>3.35</v>
      </c>
      <c r="P9" s="16">
        <v>3.35</v>
      </c>
      <c r="Q9" s="16">
        <v>3.33</v>
      </c>
      <c r="R9" s="16">
        <v>3.3</v>
      </c>
      <c r="S9" s="16">
        <v>3.29</v>
      </c>
      <c r="T9" s="16">
        <v>3.27</v>
      </c>
      <c r="U9" s="16">
        <v>3.25</v>
      </c>
      <c r="V9" s="16">
        <v>3.22</v>
      </c>
      <c r="W9" s="16">
        <v>3.19</v>
      </c>
      <c r="X9" s="16">
        <v>3.16</v>
      </c>
      <c r="Y9" s="16">
        <v>3.14</v>
      </c>
      <c r="Z9" s="16">
        <v>3.11</v>
      </c>
      <c r="AA9" s="16">
        <v>3.08</v>
      </c>
      <c r="AB9" s="16">
        <v>3.05</v>
      </c>
      <c r="AC9" s="16">
        <v>3.02</v>
      </c>
      <c r="AD9" s="16">
        <v>2.99</v>
      </c>
      <c r="AE9" s="16">
        <v>2.96</v>
      </c>
      <c r="AF9" s="16">
        <v>2.94</v>
      </c>
      <c r="AG9" s="16">
        <v>2.91</v>
      </c>
      <c r="AH9" s="16">
        <v>2.89</v>
      </c>
      <c r="AI9" s="16">
        <v>2.87</v>
      </c>
      <c r="AJ9" s="16">
        <v>2.85</v>
      </c>
      <c r="AK9" s="16">
        <v>2.83</v>
      </c>
      <c r="AL9" s="16">
        <v>2.81</v>
      </c>
      <c r="AM9" s="16">
        <v>2.79</v>
      </c>
      <c r="AN9" s="16">
        <v>2.78</v>
      </c>
      <c r="AO9" s="16">
        <v>2.76</v>
      </c>
      <c r="AP9" s="16">
        <v>2.74</v>
      </c>
      <c r="AQ9" s="16">
        <v>2.72</v>
      </c>
      <c r="AR9" s="16">
        <v>2.69</v>
      </c>
      <c r="AS9" s="16">
        <v>2.67</v>
      </c>
      <c r="AT9" s="16">
        <v>2.65</v>
      </c>
      <c r="AU9" s="16">
        <v>2.63</v>
      </c>
      <c r="AV9" s="16">
        <v>2.61</v>
      </c>
      <c r="AW9" s="16">
        <v>2.6</v>
      </c>
      <c r="AX9" s="16">
        <v>2.58</v>
      </c>
      <c r="AY9" s="16">
        <v>2.56</v>
      </c>
    </row>
    <row r="10" spans="1:51" x14ac:dyDescent="0.2">
      <c r="A10" s="1">
        <f>Zusammenfassung!B16</f>
        <v>45382</v>
      </c>
      <c r="B10" s="16">
        <v>4.1900000000000004</v>
      </c>
      <c r="C10" s="16">
        <v>3.72</v>
      </c>
      <c r="D10" s="16">
        <v>3.47</v>
      </c>
      <c r="E10" s="16">
        <v>3.32</v>
      </c>
      <c r="F10" s="16">
        <v>3.23</v>
      </c>
      <c r="G10" s="16">
        <v>3.19</v>
      </c>
      <c r="H10" s="16">
        <v>3.16</v>
      </c>
      <c r="I10" s="16">
        <v>3.15</v>
      </c>
      <c r="J10" s="16">
        <v>3.14</v>
      </c>
      <c r="K10" s="16">
        <v>3.15</v>
      </c>
      <c r="L10" s="16">
        <v>3.16</v>
      </c>
      <c r="M10" s="16">
        <v>3.17</v>
      </c>
      <c r="N10" s="16">
        <v>3.17</v>
      </c>
      <c r="O10" s="16">
        <v>3.18</v>
      </c>
      <c r="P10" s="16">
        <v>3.18</v>
      </c>
      <c r="Q10" s="16">
        <v>3.16</v>
      </c>
      <c r="R10" s="16">
        <v>3.14</v>
      </c>
      <c r="S10" s="16">
        <v>3.12</v>
      </c>
      <c r="T10" s="16">
        <v>3.1</v>
      </c>
      <c r="U10" s="16">
        <v>3.09</v>
      </c>
      <c r="V10" s="16">
        <v>3.06</v>
      </c>
      <c r="W10" s="16">
        <v>3.03</v>
      </c>
      <c r="X10" s="16">
        <v>3</v>
      </c>
      <c r="Y10" s="16">
        <v>2.98</v>
      </c>
      <c r="Z10" s="16">
        <v>2.95</v>
      </c>
      <c r="AA10" s="16">
        <v>2.93</v>
      </c>
      <c r="AB10" s="16">
        <v>2.9</v>
      </c>
      <c r="AC10" s="16">
        <v>2.88</v>
      </c>
      <c r="AD10" s="16">
        <v>2.85</v>
      </c>
      <c r="AE10" s="16">
        <v>2.83</v>
      </c>
      <c r="AF10" s="16">
        <v>2.8</v>
      </c>
      <c r="AG10" s="16">
        <v>2.78</v>
      </c>
      <c r="AH10" s="16">
        <v>2.76</v>
      </c>
      <c r="AI10" s="16">
        <v>2.73</v>
      </c>
      <c r="AJ10" s="16">
        <v>2.71</v>
      </c>
      <c r="AK10" s="16">
        <v>2.69</v>
      </c>
      <c r="AL10" s="16">
        <v>2.67</v>
      </c>
      <c r="AM10" s="16">
        <v>2.65</v>
      </c>
      <c r="AN10" s="16">
        <v>2.64</v>
      </c>
      <c r="AO10" s="16">
        <v>2.62</v>
      </c>
      <c r="AP10" s="16">
        <v>2.6</v>
      </c>
      <c r="AQ10" s="16">
        <v>2.58</v>
      </c>
      <c r="AR10" s="16">
        <v>2.5499999999999998</v>
      </c>
      <c r="AS10" s="16">
        <v>2.5299999999999998</v>
      </c>
      <c r="AT10" s="16">
        <v>2.5099999999999998</v>
      </c>
      <c r="AU10" s="16">
        <v>2.5</v>
      </c>
      <c r="AV10" s="16">
        <v>2.48</v>
      </c>
      <c r="AW10" s="16">
        <v>2.46</v>
      </c>
      <c r="AX10" s="16">
        <v>2.44</v>
      </c>
      <c r="AY10" s="16">
        <v>2.4300000000000002</v>
      </c>
    </row>
    <row r="11" spans="1:51" x14ac:dyDescent="0.2">
      <c r="A11" s="1">
        <f>Zusammenfassung!B17</f>
        <v>45412</v>
      </c>
      <c r="B11" s="16">
        <v>4.21</v>
      </c>
      <c r="C11" s="16">
        <v>3.91</v>
      </c>
      <c r="D11" s="16">
        <v>3.69</v>
      </c>
      <c r="E11" s="16">
        <v>3.57</v>
      </c>
      <c r="F11" s="16">
        <v>3.48</v>
      </c>
      <c r="G11" s="16">
        <v>3.43</v>
      </c>
      <c r="H11" s="16">
        <v>3.4</v>
      </c>
      <c r="I11" s="16">
        <v>3.38</v>
      </c>
      <c r="J11" s="16">
        <v>3.37</v>
      </c>
      <c r="K11" s="16">
        <v>3.38</v>
      </c>
      <c r="L11" s="16">
        <v>3.38</v>
      </c>
      <c r="M11" s="16">
        <v>3.38</v>
      </c>
      <c r="N11" s="16">
        <v>3.38</v>
      </c>
      <c r="O11" s="16">
        <v>3.38</v>
      </c>
      <c r="P11" s="16">
        <v>3.38</v>
      </c>
      <c r="Q11" s="16">
        <v>3.35</v>
      </c>
      <c r="R11" s="16">
        <v>3.33</v>
      </c>
      <c r="S11" s="16">
        <v>3.31</v>
      </c>
      <c r="T11" s="16">
        <v>3.29</v>
      </c>
      <c r="U11" s="16">
        <v>3.27</v>
      </c>
      <c r="V11" s="16">
        <v>3.24</v>
      </c>
      <c r="W11" s="16">
        <v>3.21</v>
      </c>
      <c r="X11" s="16">
        <v>3.17</v>
      </c>
      <c r="Y11" s="16">
        <v>3.15</v>
      </c>
      <c r="Z11" s="16">
        <v>3.12</v>
      </c>
      <c r="AA11" s="16">
        <v>3.09</v>
      </c>
      <c r="AB11" s="16">
        <v>3.06</v>
      </c>
      <c r="AC11" s="16">
        <v>3.03</v>
      </c>
      <c r="AD11" s="16">
        <v>3</v>
      </c>
      <c r="AE11" s="16">
        <v>2.98</v>
      </c>
      <c r="AF11" s="16">
        <v>2.95</v>
      </c>
      <c r="AG11" s="16">
        <v>2.93</v>
      </c>
      <c r="AH11" s="16">
        <v>2.9</v>
      </c>
      <c r="AI11" s="16">
        <v>2.88</v>
      </c>
      <c r="AJ11" s="16">
        <v>2.86</v>
      </c>
      <c r="AK11" s="16">
        <v>2.84</v>
      </c>
      <c r="AL11" s="16">
        <v>2.82</v>
      </c>
      <c r="AM11" s="16">
        <v>2.81</v>
      </c>
      <c r="AN11" s="16">
        <v>2.79</v>
      </c>
      <c r="AO11" s="16">
        <v>2.78</v>
      </c>
      <c r="AP11" s="16">
        <v>2.75</v>
      </c>
      <c r="AQ11" s="16">
        <v>2.72</v>
      </c>
      <c r="AR11" s="16">
        <v>2.69</v>
      </c>
      <c r="AS11" s="16">
        <v>2.67</v>
      </c>
      <c r="AT11" s="16">
        <v>2.65</v>
      </c>
      <c r="AU11" s="16">
        <v>2.62</v>
      </c>
      <c r="AV11" s="16">
        <v>2.6</v>
      </c>
      <c r="AW11" s="16">
        <v>2.58</v>
      </c>
      <c r="AX11" s="16">
        <v>2.56</v>
      </c>
      <c r="AY11" s="16">
        <v>2.54</v>
      </c>
    </row>
    <row r="12" spans="1:51" x14ac:dyDescent="0.2">
      <c r="A12" s="1">
        <f>Zusammenfassung!B18</f>
        <v>45443</v>
      </c>
      <c r="B12" s="16">
        <v>4.21</v>
      </c>
      <c r="C12" s="16">
        <v>3.94</v>
      </c>
      <c r="D12" s="16">
        <v>3.74</v>
      </c>
      <c r="E12" s="16">
        <v>3.61</v>
      </c>
      <c r="F12" s="16">
        <v>3.53</v>
      </c>
      <c r="G12" s="16">
        <v>3.47</v>
      </c>
      <c r="H12" s="16">
        <v>3.44</v>
      </c>
      <c r="I12" s="16">
        <v>3.42</v>
      </c>
      <c r="J12" s="16">
        <v>3.41</v>
      </c>
      <c r="K12" s="16">
        <v>3.42</v>
      </c>
      <c r="L12" s="16">
        <v>3.42</v>
      </c>
      <c r="M12" s="16">
        <v>3.42</v>
      </c>
      <c r="N12" s="16">
        <v>3.42</v>
      </c>
      <c r="O12" s="16">
        <v>3.42</v>
      </c>
      <c r="P12" s="16">
        <v>3.42</v>
      </c>
      <c r="Q12" s="16">
        <v>3.4</v>
      </c>
      <c r="R12" s="16">
        <v>3.38</v>
      </c>
      <c r="S12" s="16">
        <v>3.36</v>
      </c>
      <c r="T12" s="16">
        <v>3.34</v>
      </c>
      <c r="U12" s="16">
        <v>3.33</v>
      </c>
      <c r="V12" s="16">
        <v>3.28</v>
      </c>
      <c r="W12" s="16">
        <v>3.25</v>
      </c>
      <c r="X12" s="16">
        <v>3.21</v>
      </c>
      <c r="Y12" s="16">
        <v>3.18</v>
      </c>
      <c r="Z12" s="16">
        <v>3.16</v>
      </c>
      <c r="AA12" s="16">
        <v>3.13</v>
      </c>
      <c r="AB12" s="16">
        <v>3.11</v>
      </c>
      <c r="AC12" s="16">
        <v>3.08</v>
      </c>
      <c r="AD12" s="16">
        <v>3.06</v>
      </c>
      <c r="AE12" s="16">
        <v>3.04</v>
      </c>
      <c r="AF12" s="16">
        <v>3.01</v>
      </c>
      <c r="AG12" s="16">
        <v>2.98</v>
      </c>
      <c r="AH12" s="16">
        <v>2.95</v>
      </c>
      <c r="AI12" s="16">
        <v>2.92</v>
      </c>
      <c r="AJ12" s="16">
        <v>2.9</v>
      </c>
      <c r="AK12" s="16">
        <v>2.87</v>
      </c>
      <c r="AL12" s="16">
        <v>2.85</v>
      </c>
      <c r="AM12" s="16">
        <v>2.82</v>
      </c>
      <c r="AN12" s="16">
        <v>2.8</v>
      </c>
      <c r="AO12" s="16">
        <v>2.78</v>
      </c>
      <c r="AP12" s="16">
        <v>2.76</v>
      </c>
      <c r="AQ12" s="16">
        <v>2.73</v>
      </c>
      <c r="AR12" s="16">
        <v>2.71</v>
      </c>
      <c r="AS12" s="16">
        <v>2.69</v>
      </c>
      <c r="AT12" s="16">
        <v>2.67</v>
      </c>
      <c r="AU12" s="16">
        <v>2.65</v>
      </c>
      <c r="AV12" s="16">
        <v>2.63</v>
      </c>
      <c r="AW12" s="16">
        <v>2.61</v>
      </c>
      <c r="AX12" s="16">
        <v>2.59</v>
      </c>
      <c r="AY12" s="16">
        <v>2.57</v>
      </c>
    </row>
    <row r="13" spans="1:51" x14ac:dyDescent="0.2">
      <c r="A13" s="1">
        <f>Zusammenfassung!B19</f>
        <v>45473</v>
      </c>
      <c r="B13" s="16">
        <v>4.12</v>
      </c>
      <c r="C13" s="16">
        <v>3.79</v>
      </c>
      <c r="D13" s="16">
        <v>3.62</v>
      </c>
      <c r="E13" s="16">
        <v>3.51</v>
      </c>
      <c r="F13" s="16">
        <v>3.45</v>
      </c>
      <c r="G13" s="16">
        <v>3.42</v>
      </c>
      <c r="H13" s="16">
        <v>3.41</v>
      </c>
      <c r="I13" s="16">
        <v>3.4</v>
      </c>
      <c r="J13" s="16">
        <v>3.41</v>
      </c>
      <c r="K13" s="16">
        <v>3.41</v>
      </c>
      <c r="L13" s="16">
        <v>3.42</v>
      </c>
      <c r="M13" s="16">
        <v>3.43</v>
      </c>
      <c r="N13" s="16">
        <v>3.44</v>
      </c>
      <c r="O13" s="16">
        <v>3.44</v>
      </c>
      <c r="P13" s="16">
        <v>3.44</v>
      </c>
      <c r="Q13" s="16">
        <v>3.42</v>
      </c>
      <c r="R13" s="16">
        <v>3.4</v>
      </c>
      <c r="S13" s="16">
        <v>3.38</v>
      </c>
      <c r="T13" s="16">
        <v>3.36</v>
      </c>
      <c r="U13" s="16">
        <v>3.35</v>
      </c>
      <c r="V13" s="16">
        <v>3.31</v>
      </c>
      <c r="W13" s="16">
        <v>3.28</v>
      </c>
      <c r="X13" s="16">
        <v>3.25</v>
      </c>
      <c r="Y13" s="16">
        <v>3.22</v>
      </c>
      <c r="Z13" s="16">
        <v>3.19</v>
      </c>
      <c r="AA13" s="16">
        <v>3.16</v>
      </c>
      <c r="AB13" s="16">
        <v>3.13</v>
      </c>
      <c r="AC13" s="16">
        <v>3.1</v>
      </c>
      <c r="AD13" s="16">
        <v>3.07</v>
      </c>
      <c r="AE13" s="16">
        <v>3.04</v>
      </c>
      <c r="AF13" s="16">
        <v>3.01</v>
      </c>
      <c r="AG13" s="16">
        <v>2.98</v>
      </c>
      <c r="AH13" s="16">
        <v>2.96</v>
      </c>
      <c r="AI13" s="16">
        <v>2.93</v>
      </c>
      <c r="AJ13" s="16">
        <v>2.91</v>
      </c>
      <c r="AK13" s="16">
        <v>2.89</v>
      </c>
      <c r="AL13" s="16">
        <v>2.87</v>
      </c>
      <c r="AM13" s="16">
        <v>2.85</v>
      </c>
      <c r="AN13" s="16">
        <v>2.83</v>
      </c>
      <c r="AO13" s="16">
        <v>2.81</v>
      </c>
      <c r="AP13" s="16">
        <v>2.78</v>
      </c>
      <c r="AQ13" s="16">
        <v>2.76</v>
      </c>
      <c r="AR13" s="16">
        <v>2.73</v>
      </c>
      <c r="AS13" s="16">
        <v>2.71</v>
      </c>
      <c r="AT13" s="16">
        <v>2.69</v>
      </c>
      <c r="AU13" s="16">
        <v>2.67</v>
      </c>
      <c r="AV13" s="16">
        <v>2.64</v>
      </c>
      <c r="AW13" s="16">
        <v>2.62</v>
      </c>
      <c r="AX13" s="16">
        <v>2.61</v>
      </c>
      <c r="AY13" s="16">
        <v>2.59</v>
      </c>
    </row>
    <row r="14" spans="1:51" x14ac:dyDescent="0.2">
      <c r="A14" s="1">
        <f>Zusammenfassung!B20</f>
        <v>45504</v>
      </c>
      <c r="B14" s="16">
        <v>3.88</v>
      </c>
      <c r="C14" s="16">
        <v>3.46</v>
      </c>
      <c r="D14" s="16">
        <v>3.29</v>
      </c>
      <c r="E14" s="16">
        <v>3.21</v>
      </c>
      <c r="F14" s="16">
        <v>3.17</v>
      </c>
      <c r="G14" s="16">
        <v>3.15</v>
      </c>
      <c r="H14" s="16">
        <v>3.15</v>
      </c>
      <c r="I14" s="16">
        <v>3.16</v>
      </c>
      <c r="J14" s="16">
        <v>3.17</v>
      </c>
      <c r="K14" s="16">
        <v>3.17</v>
      </c>
      <c r="L14" s="16">
        <v>3.18</v>
      </c>
      <c r="M14" s="16">
        <v>3.2</v>
      </c>
      <c r="N14" s="16">
        <v>3.22</v>
      </c>
      <c r="O14" s="16">
        <v>3.24</v>
      </c>
      <c r="P14" s="16">
        <v>3.25</v>
      </c>
      <c r="Q14" s="16">
        <v>3.23</v>
      </c>
      <c r="R14" s="16">
        <v>3.22</v>
      </c>
      <c r="S14" s="16">
        <v>3.2</v>
      </c>
      <c r="T14" s="16">
        <v>3.19</v>
      </c>
      <c r="U14" s="16">
        <v>3.18</v>
      </c>
      <c r="V14" s="16">
        <v>3.14</v>
      </c>
      <c r="W14" s="16">
        <v>3.11</v>
      </c>
      <c r="X14" s="16">
        <v>3.08</v>
      </c>
      <c r="Y14" s="16">
        <v>3.05</v>
      </c>
      <c r="Z14" s="16">
        <v>3.03</v>
      </c>
      <c r="AA14" s="16">
        <v>3</v>
      </c>
      <c r="AB14" s="16">
        <v>2.97</v>
      </c>
      <c r="AC14" s="16">
        <v>2.94</v>
      </c>
      <c r="AD14" s="16">
        <v>2.92</v>
      </c>
      <c r="AE14" s="16">
        <v>2.9</v>
      </c>
      <c r="AF14" s="16">
        <v>2.87</v>
      </c>
      <c r="AG14" s="16">
        <v>2.84</v>
      </c>
      <c r="AH14" s="16">
        <v>2.82</v>
      </c>
      <c r="AI14" s="16">
        <v>2.8</v>
      </c>
      <c r="AJ14" s="16">
        <v>2.77</v>
      </c>
      <c r="AK14" s="16">
        <v>2.75</v>
      </c>
      <c r="AL14" s="16">
        <v>2.73</v>
      </c>
      <c r="AM14" s="16">
        <v>2.72</v>
      </c>
      <c r="AN14" s="16">
        <v>2.7</v>
      </c>
      <c r="AO14" s="16">
        <v>2.68</v>
      </c>
      <c r="AP14" s="16">
        <v>2.66</v>
      </c>
      <c r="AQ14" s="16">
        <v>2.64</v>
      </c>
      <c r="AR14" s="16">
        <v>2.61</v>
      </c>
      <c r="AS14" s="16">
        <v>2.59</v>
      </c>
      <c r="AT14" s="16">
        <v>2.57</v>
      </c>
      <c r="AU14" s="16">
        <v>2.5499999999999998</v>
      </c>
      <c r="AV14" s="16">
        <v>2.54</v>
      </c>
      <c r="AW14" s="16">
        <v>2.52</v>
      </c>
      <c r="AX14" s="16">
        <v>2.5</v>
      </c>
      <c r="AY14" s="16">
        <v>2.4900000000000002</v>
      </c>
    </row>
    <row r="15" spans="1:51" x14ac:dyDescent="0.2">
      <c r="A15" s="1">
        <f>Zusammenfassung!B21</f>
        <v>45535</v>
      </c>
      <c r="B15" s="16">
        <v>3.73</v>
      </c>
      <c r="C15" s="16">
        <v>3.36</v>
      </c>
      <c r="D15" s="16">
        <v>3.23</v>
      </c>
      <c r="E15" s="16">
        <v>3.19</v>
      </c>
      <c r="F15" s="16">
        <v>3.17</v>
      </c>
      <c r="G15" s="16">
        <v>3.17</v>
      </c>
      <c r="H15" s="16">
        <v>3.18</v>
      </c>
      <c r="I15" s="16">
        <v>3.2</v>
      </c>
      <c r="J15" s="16">
        <v>3.21</v>
      </c>
      <c r="K15" s="16">
        <v>3.23</v>
      </c>
      <c r="L15" s="16">
        <v>3.25</v>
      </c>
      <c r="M15" s="16">
        <v>3.27</v>
      </c>
      <c r="N15" s="16">
        <v>3.29</v>
      </c>
      <c r="O15" s="16">
        <v>3.3</v>
      </c>
      <c r="P15" s="16">
        <v>3.31</v>
      </c>
      <c r="Q15" s="16">
        <v>3.29</v>
      </c>
      <c r="R15" s="16">
        <v>3.28</v>
      </c>
      <c r="S15" s="16">
        <v>3.27</v>
      </c>
      <c r="T15" s="16">
        <v>3.25</v>
      </c>
      <c r="U15" s="16">
        <v>3.24</v>
      </c>
      <c r="V15" s="16">
        <v>3.22</v>
      </c>
      <c r="W15" s="16">
        <v>3.19</v>
      </c>
      <c r="X15" s="16">
        <v>3.17</v>
      </c>
      <c r="Y15" s="16">
        <v>3.14</v>
      </c>
      <c r="Z15" s="16">
        <v>3.13</v>
      </c>
      <c r="AA15" s="16">
        <v>3.09</v>
      </c>
      <c r="AB15" s="16">
        <v>3.07</v>
      </c>
      <c r="AC15" s="16">
        <v>3.04</v>
      </c>
      <c r="AD15" s="16">
        <v>3.01</v>
      </c>
      <c r="AE15" s="16">
        <v>2.99</v>
      </c>
      <c r="AF15" s="16">
        <v>2.97</v>
      </c>
      <c r="AG15" s="16">
        <v>2.94</v>
      </c>
      <c r="AH15" s="16">
        <v>2.92</v>
      </c>
      <c r="AI15" s="16">
        <v>2.9</v>
      </c>
      <c r="AJ15" s="16">
        <v>2.88</v>
      </c>
      <c r="AK15" s="16">
        <v>2.86</v>
      </c>
      <c r="AL15" s="16">
        <v>2.84</v>
      </c>
      <c r="AM15" s="16">
        <v>2.83</v>
      </c>
      <c r="AN15" s="16">
        <v>2.81</v>
      </c>
      <c r="AO15" s="16">
        <v>2.79</v>
      </c>
      <c r="AP15" s="16">
        <v>2.77</v>
      </c>
      <c r="AQ15" s="16">
        <v>2.75</v>
      </c>
      <c r="AR15" s="16">
        <v>2.72</v>
      </c>
      <c r="AS15" s="16">
        <v>2.7</v>
      </c>
      <c r="AT15" s="16">
        <v>2.68</v>
      </c>
      <c r="AU15" s="16">
        <v>2.66</v>
      </c>
      <c r="AV15" s="16">
        <v>2.65</v>
      </c>
      <c r="AW15" s="16">
        <v>2.63</v>
      </c>
      <c r="AX15" s="16">
        <v>2.61</v>
      </c>
      <c r="AY15" s="16">
        <v>2.6</v>
      </c>
    </row>
    <row r="16" spans="1:51" x14ac:dyDescent="0.2">
      <c r="A16" s="1">
        <f>Zusammenfassung!B22</f>
        <v>45565</v>
      </c>
      <c r="B16" s="16">
        <v>3.43</v>
      </c>
      <c r="C16" s="16">
        <v>3.04</v>
      </c>
      <c r="D16" s="16">
        <v>2.96</v>
      </c>
      <c r="E16" s="16">
        <v>2.95</v>
      </c>
      <c r="F16" s="16">
        <v>2.96</v>
      </c>
      <c r="G16" s="16">
        <v>2.99</v>
      </c>
      <c r="H16" s="16">
        <v>3.02</v>
      </c>
      <c r="I16" s="16">
        <v>3.05</v>
      </c>
      <c r="J16" s="16">
        <v>3.08</v>
      </c>
      <c r="K16" s="16">
        <v>3.11</v>
      </c>
      <c r="L16" s="16">
        <v>3.14</v>
      </c>
      <c r="M16" s="16">
        <v>3.17</v>
      </c>
      <c r="N16" s="16">
        <v>3.19</v>
      </c>
      <c r="O16" s="16">
        <v>3.21</v>
      </c>
      <c r="P16" s="16">
        <v>3.23</v>
      </c>
      <c r="Q16" s="16">
        <v>3.22</v>
      </c>
      <c r="R16" s="16">
        <v>3.21</v>
      </c>
      <c r="S16" s="16">
        <v>3.21</v>
      </c>
      <c r="T16" s="16">
        <v>3.2</v>
      </c>
      <c r="U16" s="16">
        <v>3.2</v>
      </c>
      <c r="V16" s="16">
        <v>3.18</v>
      </c>
      <c r="W16" s="16">
        <v>3.16</v>
      </c>
      <c r="X16" s="16">
        <v>3.14</v>
      </c>
      <c r="Y16" s="16">
        <v>3.13</v>
      </c>
      <c r="Z16" s="16">
        <v>3.11</v>
      </c>
      <c r="AA16" s="16">
        <v>3.08</v>
      </c>
      <c r="AB16" s="16">
        <v>3.06</v>
      </c>
      <c r="AC16" s="16">
        <v>3.03</v>
      </c>
      <c r="AD16" s="16">
        <v>3.01</v>
      </c>
      <c r="AE16" s="16">
        <v>2.99</v>
      </c>
      <c r="AF16" s="16">
        <v>2.96</v>
      </c>
      <c r="AG16" s="16">
        <v>2.94</v>
      </c>
      <c r="AH16" s="16">
        <v>2.93</v>
      </c>
      <c r="AI16" s="16">
        <v>2.91</v>
      </c>
      <c r="AJ16" s="16">
        <v>2.89</v>
      </c>
      <c r="AK16" s="16">
        <v>2.87</v>
      </c>
      <c r="AL16" s="16">
        <v>2.86</v>
      </c>
      <c r="AM16" s="16">
        <v>2.85</v>
      </c>
      <c r="AN16" s="16">
        <v>2.83</v>
      </c>
      <c r="AO16" s="16">
        <v>2.82</v>
      </c>
      <c r="AP16" s="16">
        <v>2.8</v>
      </c>
      <c r="AQ16" s="16">
        <v>2.78</v>
      </c>
      <c r="AR16" s="16">
        <v>2.76</v>
      </c>
      <c r="AS16" s="16">
        <v>2.74</v>
      </c>
      <c r="AT16" s="16">
        <v>2.72</v>
      </c>
      <c r="AU16" s="16">
        <v>2.7</v>
      </c>
      <c r="AV16" s="16">
        <v>2.69</v>
      </c>
      <c r="AW16" s="16">
        <v>2.67</v>
      </c>
      <c r="AX16" s="16">
        <v>2.65</v>
      </c>
      <c r="AY16" s="16">
        <v>2.64</v>
      </c>
    </row>
    <row r="17" spans="1:51" x14ac:dyDescent="0.2">
      <c r="A17" s="1">
        <f>Zusammenfassung!B23</f>
        <v>45596</v>
      </c>
      <c r="B17" s="16">
        <v>3.36</v>
      </c>
      <c r="C17" s="16">
        <v>3.16</v>
      </c>
      <c r="D17" s="16">
        <v>3.13</v>
      </c>
      <c r="E17" s="16">
        <v>3.13</v>
      </c>
      <c r="F17" s="16">
        <v>3.13</v>
      </c>
      <c r="G17" s="16">
        <v>3.14</v>
      </c>
      <c r="H17" s="16">
        <v>3.15</v>
      </c>
      <c r="I17" s="16">
        <v>3.17</v>
      </c>
      <c r="J17" s="16">
        <v>3.18</v>
      </c>
      <c r="K17" s="16">
        <v>3.2</v>
      </c>
      <c r="L17" s="16">
        <v>3.21</v>
      </c>
      <c r="M17" s="16">
        <v>3.22</v>
      </c>
      <c r="N17" s="16">
        <v>3.23</v>
      </c>
      <c r="O17" s="16">
        <v>3.24</v>
      </c>
      <c r="P17" s="16">
        <v>3.24</v>
      </c>
      <c r="Q17" s="16">
        <v>3.22</v>
      </c>
      <c r="R17" s="16">
        <v>3.2</v>
      </c>
      <c r="S17" s="16">
        <v>3.18</v>
      </c>
      <c r="T17" s="16">
        <v>3.17</v>
      </c>
      <c r="U17" s="16">
        <v>3.16</v>
      </c>
      <c r="V17" s="16">
        <v>3.12</v>
      </c>
      <c r="W17" s="16">
        <v>3.1</v>
      </c>
      <c r="X17" s="16">
        <v>3.07</v>
      </c>
      <c r="Y17" s="16">
        <v>3.04</v>
      </c>
      <c r="Z17" s="16">
        <v>3.02</v>
      </c>
      <c r="AA17" s="16">
        <v>2.99</v>
      </c>
      <c r="AB17" s="16">
        <v>2.96</v>
      </c>
      <c r="AC17" s="16">
        <v>2.93</v>
      </c>
      <c r="AD17" s="16">
        <v>2.91</v>
      </c>
      <c r="AE17" s="16">
        <v>2.88</v>
      </c>
      <c r="AF17" s="16">
        <v>2.86</v>
      </c>
      <c r="AG17" s="16">
        <v>2.84</v>
      </c>
      <c r="AH17" s="16">
        <v>2.82</v>
      </c>
      <c r="AI17" s="16">
        <v>2.8</v>
      </c>
      <c r="AJ17" s="16">
        <v>2.78</v>
      </c>
      <c r="AK17" s="16">
        <v>2.76</v>
      </c>
      <c r="AL17" s="16">
        <v>2.75</v>
      </c>
      <c r="AM17" s="16">
        <v>2.73</v>
      </c>
      <c r="AN17" s="16">
        <v>2.72</v>
      </c>
      <c r="AO17" s="16">
        <v>2.7</v>
      </c>
      <c r="AP17" s="16">
        <v>2.68</v>
      </c>
      <c r="AQ17" s="16">
        <v>2.65</v>
      </c>
      <c r="AR17" s="16">
        <v>2.63</v>
      </c>
      <c r="AS17" s="16">
        <v>2.61</v>
      </c>
      <c r="AT17" s="16">
        <v>2.59</v>
      </c>
      <c r="AU17" s="16">
        <v>2.57</v>
      </c>
      <c r="AV17" s="16">
        <v>2.5499999999999998</v>
      </c>
      <c r="AW17" s="16">
        <v>2.5299999999999998</v>
      </c>
      <c r="AX17" s="16">
        <v>2.52</v>
      </c>
      <c r="AY17" s="16">
        <v>2.5</v>
      </c>
    </row>
    <row r="18" spans="1:51" x14ac:dyDescent="0.2">
      <c r="A18" s="1">
        <f>Zusammenfassung!B24</f>
        <v>45626</v>
      </c>
      <c r="B18" s="16">
        <v>3.14</v>
      </c>
      <c r="C18" s="16">
        <v>2.91</v>
      </c>
      <c r="D18" s="16">
        <v>2.86</v>
      </c>
      <c r="E18" s="16">
        <v>2.86</v>
      </c>
      <c r="F18" s="16">
        <v>2.86</v>
      </c>
      <c r="G18" s="16">
        <v>2.88</v>
      </c>
      <c r="H18" s="16">
        <v>2.9</v>
      </c>
      <c r="I18" s="16">
        <v>2.91</v>
      </c>
      <c r="J18" s="16">
        <v>2.93</v>
      </c>
      <c r="K18" s="16">
        <v>2.95</v>
      </c>
      <c r="L18" s="16">
        <v>2.97</v>
      </c>
      <c r="M18" s="16">
        <v>2.99</v>
      </c>
      <c r="N18" s="16">
        <v>3</v>
      </c>
      <c r="O18" s="16">
        <v>3.01</v>
      </c>
      <c r="P18" s="16">
        <v>3.02</v>
      </c>
      <c r="Q18" s="16">
        <v>3</v>
      </c>
      <c r="R18" s="16">
        <v>2.99</v>
      </c>
      <c r="S18" s="16">
        <v>2.98</v>
      </c>
      <c r="T18" s="16">
        <v>2.97</v>
      </c>
      <c r="U18" s="16">
        <v>2.96</v>
      </c>
      <c r="V18" s="16">
        <v>2.93</v>
      </c>
      <c r="W18" s="16">
        <v>2.9</v>
      </c>
      <c r="X18" s="16">
        <v>2.87</v>
      </c>
      <c r="Y18" s="16">
        <v>2.85</v>
      </c>
      <c r="Z18" s="16">
        <v>2.83</v>
      </c>
      <c r="AA18" s="16">
        <v>2.8</v>
      </c>
      <c r="AB18" s="16">
        <v>2.77</v>
      </c>
      <c r="AC18" s="16">
        <v>2.75</v>
      </c>
      <c r="AD18" s="16">
        <v>2.72</v>
      </c>
      <c r="AE18" s="16">
        <v>2.7</v>
      </c>
      <c r="AF18" s="16">
        <v>2.67</v>
      </c>
      <c r="AG18" s="16">
        <v>2.65</v>
      </c>
      <c r="AH18" s="16">
        <v>2.63</v>
      </c>
      <c r="AI18" s="16">
        <v>2.6</v>
      </c>
      <c r="AJ18" s="16">
        <v>2.58</v>
      </c>
      <c r="AK18" s="16">
        <v>2.56</v>
      </c>
      <c r="AL18" s="16">
        <v>2.54</v>
      </c>
      <c r="AM18" s="16">
        <v>2.5299999999999998</v>
      </c>
      <c r="AN18" s="16">
        <v>2.5099999999999998</v>
      </c>
      <c r="AO18" s="16">
        <v>2.5</v>
      </c>
      <c r="AP18" s="16">
        <v>2.4700000000000002</v>
      </c>
      <c r="AQ18" s="16">
        <v>2.4500000000000002</v>
      </c>
      <c r="AR18" s="16">
        <v>2.4300000000000002</v>
      </c>
      <c r="AS18" s="16">
        <v>2.41</v>
      </c>
      <c r="AT18" s="16">
        <v>2.39</v>
      </c>
      <c r="AU18" s="16">
        <v>2.37</v>
      </c>
      <c r="AV18" s="16">
        <v>2.35</v>
      </c>
      <c r="AW18" s="16">
        <v>2.33</v>
      </c>
      <c r="AX18" s="16">
        <v>2.31</v>
      </c>
      <c r="AY18" s="16">
        <v>2.2999999999999998</v>
      </c>
    </row>
    <row r="19" spans="1:51" x14ac:dyDescent="0.2">
      <c r="A19" s="1">
        <f>Zusammenfassung!B25</f>
        <v>45657</v>
      </c>
      <c r="B19" s="16">
        <v>3.14</v>
      </c>
      <c r="C19" s="16">
        <v>3</v>
      </c>
      <c r="D19" s="16">
        <v>3</v>
      </c>
      <c r="E19" s="16">
        <v>3.03</v>
      </c>
      <c r="F19" s="16">
        <v>3.05</v>
      </c>
      <c r="G19" s="16">
        <v>3.08</v>
      </c>
      <c r="H19" s="16">
        <v>3.1</v>
      </c>
      <c r="I19" s="16">
        <v>3.13</v>
      </c>
      <c r="J19" s="16">
        <v>3.15</v>
      </c>
      <c r="K19" s="16">
        <v>3.17</v>
      </c>
      <c r="L19" s="16">
        <v>3.19</v>
      </c>
      <c r="M19" s="16">
        <v>3.21</v>
      </c>
      <c r="N19" s="16">
        <v>3.22</v>
      </c>
      <c r="O19" s="16">
        <v>3.23</v>
      </c>
      <c r="P19" s="16">
        <v>3.24</v>
      </c>
      <c r="Q19" s="16">
        <v>3.22</v>
      </c>
      <c r="R19" s="16">
        <v>3.2</v>
      </c>
      <c r="S19" s="16">
        <v>3.19</v>
      </c>
      <c r="T19" s="16">
        <v>3.18</v>
      </c>
      <c r="U19" s="16">
        <v>3.17</v>
      </c>
      <c r="V19" s="16">
        <v>3.13</v>
      </c>
      <c r="W19" s="16">
        <v>3.11</v>
      </c>
      <c r="X19" s="16">
        <v>3.08</v>
      </c>
      <c r="Y19" s="16">
        <v>3.05</v>
      </c>
      <c r="Z19" s="16">
        <v>3.03</v>
      </c>
      <c r="AA19" s="16">
        <v>3</v>
      </c>
      <c r="AB19" s="16">
        <v>2.98</v>
      </c>
      <c r="AC19" s="16">
        <v>2.95</v>
      </c>
      <c r="AD19" s="16">
        <v>2.93</v>
      </c>
      <c r="AE19" s="16">
        <v>2.91</v>
      </c>
      <c r="AF19" s="16">
        <v>2.88</v>
      </c>
      <c r="AG19" s="16">
        <v>2.86</v>
      </c>
      <c r="AH19" s="16">
        <v>2.84</v>
      </c>
      <c r="AI19" s="16">
        <v>2.82</v>
      </c>
      <c r="AJ19" s="16">
        <v>2.8</v>
      </c>
      <c r="AK19" s="16">
        <v>2.78</v>
      </c>
      <c r="AL19" s="16">
        <v>2.76</v>
      </c>
      <c r="AM19" s="16">
        <v>2.74</v>
      </c>
      <c r="AN19" s="16">
        <v>2.73</v>
      </c>
      <c r="AO19" s="16">
        <v>2.71</v>
      </c>
      <c r="AP19" s="16">
        <v>2.69</v>
      </c>
      <c r="AQ19" s="16">
        <v>2.67</v>
      </c>
      <c r="AR19" s="16">
        <v>2.65</v>
      </c>
      <c r="AS19" s="16">
        <v>2.63</v>
      </c>
      <c r="AT19" s="16">
        <v>2.61</v>
      </c>
      <c r="AU19" s="16">
        <v>2.59</v>
      </c>
      <c r="AV19" s="16">
        <v>2.57</v>
      </c>
      <c r="AW19" s="16">
        <v>2.56</v>
      </c>
      <c r="AX19" s="16">
        <v>2.54</v>
      </c>
      <c r="AY19" s="16">
        <v>2.52</v>
      </c>
    </row>
    <row r="20" spans="1:51" x14ac:dyDescent="0.2">
      <c r="A20" s="1">
        <f>Zusammenfassung!B26</f>
        <v>45688</v>
      </c>
      <c r="B20" s="16">
        <v>3.09</v>
      </c>
      <c r="C20" s="16">
        <v>2.96</v>
      </c>
      <c r="D20" s="16">
        <v>2.95</v>
      </c>
      <c r="E20" s="16">
        <v>2.98</v>
      </c>
      <c r="F20" s="16">
        <v>3</v>
      </c>
      <c r="G20" s="16">
        <v>3.02</v>
      </c>
      <c r="H20" s="16">
        <v>3.04</v>
      </c>
      <c r="I20" s="16">
        <v>3.06</v>
      </c>
      <c r="J20" s="16">
        <v>3.09</v>
      </c>
      <c r="K20" s="16">
        <v>3.11</v>
      </c>
      <c r="L20" s="16">
        <v>3.13</v>
      </c>
      <c r="M20" s="16">
        <v>3.15</v>
      </c>
      <c r="N20" s="16">
        <v>3.16</v>
      </c>
      <c r="O20" s="16">
        <v>3.17</v>
      </c>
      <c r="P20" s="16">
        <v>3.18</v>
      </c>
      <c r="Q20" s="16">
        <v>3.16</v>
      </c>
      <c r="R20" s="16">
        <v>3.15</v>
      </c>
      <c r="S20" s="16">
        <v>3.14</v>
      </c>
      <c r="T20" s="16">
        <v>3.13</v>
      </c>
      <c r="U20" s="16">
        <v>3.12</v>
      </c>
      <c r="V20" s="16">
        <v>3.08</v>
      </c>
      <c r="W20" s="16">
        <v>3.06</v>
      </c>
      <c r="X20" s="16">
        <v>3.03</v>
      </c>
      <c r="Y20" s="16">
        <v>3.01</v>
      </c>
      <c r="Z20" s="16">
        <v>2.99</v>
      </c>
      <c r="AA20" s="16">
        <v>2.96</v>
      </c>
      <c r="AB20" s="16">
        <v>2.93</v>
      </c>
      <c r="AC20" s="16">
        <v>2.91</v>
      </c>
      <c r="AD20" s="16">
        <v>2.88</v>
      </c>
      <c r="AE20" s="16">
        <v>2.86</v>
      </c>
      <c r="AF20" s="16">
        <v>2.84</v>
      </c>
      <c r="AG20" s="16">
        <v>2.81</v>
      </c>
      <c r="AH20" s="16">
        <v>2.79</v>
      </c>
      <c r="AI20" s="16">
        <v>2.77</v>
      </c>
      <c r="AJ20" s="16">
        <v>2.75</v>
      </c>
      <c r="AK20" s="16">
        <v>2.73</v>
      </c>
      <c r="AL20" s="16">
        <v>2.72</v>
      </c>
      <c r="AM20" s="16">
        <v>2.7</v>
      </c>
      <c r="AN20" s="16">
        <v>2.68</v>
      </c>
      <c r="AO20" s="16">
        <v>2.67</v>
      </c>
      <c r="AP20" s="16">
        <v>2.65</v>
      </c>
      <c r="AQ20" s="16">
        <v>2.63</v>
      </c>
      <c r="AR20" s="16">
        <v>2.61</v>
      </c>
      <c r="AS20" s="16">
        <v>2.59</v>
      </c>
      <c r="AT20" s="16">
        <v>2.57</v>
      </c>
      <c r="AU20" s="16">
        <v>2.5499999999999998</v>
      </c>
      <c r="AV20" s="16">
        <v>2.5299999999999998</v>
      </c>
      <c r="AW20" s="16">
        <v>2.52</v>
      </c>
      <c r="AX20" s="16">
        <v>2.5</v>
      </c>
      <c r="AY20" s="16">
        <v>2.4900000000000002</v>
      </c>
    </row>
    <row r="21" spans="1:51" x14ac:dyDescent="0.2">
      <c r="A21" s="1">
        <f>Zusammenfassung!B27</f>
        <v>45716</v>
      </c>
      <c r="B21" s="16">
        <v>3.01</v>
      </c>
      <c r="C21" s="16">
        <v>2.9</v>
      </c>
      <c r="D21" s="16">
        <v>2.88</v>
      </c>
      <c r="E21" s="16">
        <v>2.92</v>
      </c>
      <c r="F21" s="16">
        <v>2.94</v>
      </c>
      <c r="G21" s="16">
        <v>2.97</v>
      </c>
      <c r="H21" s="16">
        <v>3</v>
      </c>
      <c r="I21" s="16">
        <v>3.03</v>
      </c>
      <c r="J21" s="16">
        <v>3.06</v>
      </c>
      <c r="K21" s="16">
        <v>3.07</v>
      </c>
      <c r="L21" s="16">
        <v>3.1</v>
      </c>
      <c r="M21" s="16">
        <v>3.12</v>
      </c>
      <c r="N21" s="16">
        <v>3.14</v>
      </c>
      <c r="O21" s="16">
        <v>3.15</v>
      </c>
      <c r="P21" s="16">
        <v>3.16</v>
      </c>
      <c r="Q21" s="16">
        <v>3.15</v>
      </c>
      <c r="R21" s="16">
        <v>3.15</v>
      </c>
      <c r="S21" s="16">
        <v>3.14</v>
      </c>
      <c r="T21" s="16">
        <v>3.13</v>
      </c>
      <c r="U21" s="16">
        <v>3.13</v>
      </c>
      <c r="V21" s="16">
        <v>3.1</v>
      </c>
      <c r="W21" s="16">
        <v>3.08</v>
      </c>
      <c r="X21" s="16">
        <v>3.06</v>
      </c>
      <c r="Y21" s="16">
        <v>3.04</v>
      </c>
      <c r="Z21" s="16">
        <v>3.02</v>
      </c>
      <c r="AA21" s="16">
        <v>3</v>
      </c>
      <c r="AB21" s="16">
        <v>2.98</v>
      </c>
      <c r="AC21" s="16">
        <v>2.96</v>
      </c>
      <c r="AD21" s="16">
        <v>2.94</v>
      </c>
      <c r="AE21" s="16">
        <v>2.92</v>
      </c>
      <c r="AF21" s="16">
        <v>2.91</v>
      </c>
      <c r="AG21" s="16">
        <v>2.89</v>
      </c>
      <c r="AH21" s="16">
        <v>2.88</v>
      </c>
      <c r="AI21" s="16">
        <v>2.86</v>
      </c>
      <c r="AJ21" s="16">
        <v>2.85</v>
      </c>
      <c r="AK21" s="16">
        <v>2.84</v>
      </c>
      <c r="AL21" s="16">
        <v>2.83</v>
      </c>
      <c r="AM21" s="16">
        <v>2.82</v>
      </c>
      <c r="AN21" s="16">
        <v>2.81</v>
      </c>
      <c r="AO21" s="16">
        <v>2.8</v>
      </c>
      <c r="AP21" s="16">
        <v>2.78</v>
      </c>
      <c r="AQ21" s="16">
        <v>2.77</v>
      </c>
      <c r="AR21" s="16">
        <v>2.75</v>
      </c>
      <c r="AS21" s="16">
        <v>2.74</v>
      </c>
      <c r="AT21" s="16">
        <v>2.72</v>
      </c>
      <c r="AU21" s="16">
        <v>2.71</v>
      </c>
      <c r="AV21" s="16">
        <v>2.7</v>
      </c>
      <c r="AW21" s="16">
        <v>2.68</v>
      </c>
      <c r="AX21" s="16">
        <v>2.67</v>
      </c>
      <c r="AY21" s="16">
        <v>2.66</v>
      </c>
    </row>
    <row r="22" spans="1:51" x14ac:dyDescent="0.2">
      <c r="A22" s="1">
        <f>Zusammenfassung!B28</f>
        <v>45747</v>
      </c>
      <c r="B22" s="16">
        <v>3.04</v>
      </c>
      <c r="C22" s="16">
        <v>2.99</v>
      </c>
      <c r="D22" s="16">
        <v>3.04</v>
      </c>
      <c r="E22" s="16">
        <v>3.14</v>
      </c>
      <c r="F22" s="16">
        <v>3.21</v>
      </c>
      <c r="G22" s="16">
        <v>3.28</v>
      </c>
      <c r="H22" s="16">
        <v>3.34</v>
      </c>
      <c r="I22" s="16">
        <v>3.39</v>
      </c>
      <c r="J22" s="16">
        <v>3.44</v>
      </c>
      <c r="K22" s="16">
        <v>3.45</v>
      </c>
      <c r="L22" s="16">
        <v>3.5</v>
      </c>
      <c r="M22" s="16">
        <v>3.55</v>
      </c>
      <c r="N22" s="16">
        <v>3.56</v>
      </c>
      <c r="O22" s="16">
        <v>3.57</v>
      </c>
      <c r="P22" s="16">
        <v>3.58</v>
      </c>
      <c r="Q22" s="16">
        <v>3.57</v>
      </c>
      <c r="R22" s="16">
        <v>3.56</v>
      </c>
      <c r="S22" s="16">
        <v>3.56</v>
      </c>
      <c r="T22" s="16">
        <v>3.56</v>
      </c>
      <c r="U22" s="16">
        <v>3.55</v>
      </c>
      <c r="V22" s="16">
        <v>3.53</v>
      </c>
      <c r="W22" s="16">
        <v>3.51</v>
      </c>
      <c r="X22" s="16">
        <v>3.49</v>
      </c>
      <c r="Y22" s="16">
        <v>3.48</v>
      </c>
      <c r="Z22" s="16">
        <v>3.46</v>
      </c>
      <c r="AA22" s="16">
        <v>3.44</v>
      </c>
      <c r="AB22" s="16">
        <v>3.42</v>
      </c>
      <c r="AC22" s="16">
        <v>3.4</v>
      </c>
      <c r="AD22" s="16">
        <v>3.39</v>
      </c>
      <c r="AE22" s="16">
        <v>3.37</v>
      </c>
      <c r="AF22" s="16">
        <v>3.36</v>
      </c>
      <c r="AG22" s="16">
        <v>3.35</v>
      </c>
      <c r="AH22" s="16">
        <v>3.34</v>
      </c>
      <c r="AI22" s="16">
        <v>3.33</v>
      </c>
      <c r="AJ22" s="16">
        <v>3.33</v>
      </c>
      <c r="AK22" s="16">
        <v>3.32</v>
      </c>
      <c r="AL22" s="16">
        <v>3.31</v>
      </c>
      <c r="AM22" s="16">
        <v>3.3</v>
      </c>
      <c r="AN22" s="16">
        <v>3.3</v>
      </c>
      <c r="AO22" s="16">
        <v>3.29</v>
      </c>
      <c r="AP22" s="16">
        <v>3.28</v>
      </c>
      <c r="AQ22" s="16">
        <v>3.26</v>
      </c>
      <c r="AR22" s="16">
        <v>3.25</v>
      </c>
      <c r="AS22" s="16">
        <v>3.24</v>
      </c>
      <c r="AT22" s="16">
        <v>3.23</v>
      </c>
      <c r="AU22" s="16">
        <v>3.22</v>
      </c>
      <c r="AV22" s="16">
        <v>3.2</v>
      </c>
      <c r="AW22" s="16">
        <v>3.19</v>
      </c>
      <c r="AX22" s="16">
        <v>3.18</v>
      </c>
      <c r="AY22" s="16">
        <v>3.17</v>
      </c>
    </row>
    <row r="23" spans="1:51" x14ac:dyDescent="0.2">
      <c r="A23" s="1">
        <f>Zusammenfassung!B29</f>
        <v>45777</v>
      </c>
      <c r="B23" s="16">
        <v>2.87</v>
      </c>
      <c r="C23" s="16">
        <v>2.8</v>
      </c>
      <c r="D23" s="16">
        <v>2.87</v>
      </c>
      <c r="E23" s="16">
        <v>2.95</v>
      </c>
      <c r="F23" s="16">
        <v>3.03</v>
      </c>
      <c r="G23" s="16">
        <v>3.11</v>
      </c>
      <c r="H23" s="16">
        <v>3.18</v>
      </c>
      <c r="I23" s="16">
        <v>3.25</v>
      </c>
      <c r="J23" s="16">
        <v>3.31</v>
      </c>
      <c r="K23" s="16">
        <v>3.36</v>
      </c>
      <c r="L23" s="16">
        <v>3.41</v>
      </c>
      <c r="M23" s="16">
        <v>3.45</v>
      </c>
      <c r="N23" s="16">
        <v>3.47</v>
      </c>
      <c r="O23" s="16">
        <v>3.49</v>
      </c>
      <c r="P23" s="16">
        <v>3.51</v>
      </c>
      <c r="Q23" s="16">
        <v>3.51</v>
      </c>
      <c r="R23" s="16">
        <v>3.5</v>
      </c>
      <c r="S23" s="16">
        <v>3.5</v>
      </c>
      <c r="T23" s="16">
        <v>3.49</v>
      </c>
      <c r="U23" s="16">
        <v>3.49</v>
      </c>
      <c r="V23" s="16">
        <v>3.47</v>
      </c>
      <c r="W23" s="16">
        <v>3.45</v>
      </c>
      <c r="X23" s="16">
        <v>3.43</v>
      </c>
      <c r="Y23" s="16">
        <v>3.41</v>
      </c>
      <c r="Z23" s="16">
        <v>3.4</v>
      </c>
      <c r="AA23" s="16">
        <v>3.38</v>
      </c>
      <c r="AB23" s="16">
        <v>3.36</v>
      </c>
      <c r="AC23" s="16">
        <v>3.34</v>
      </c>
      <c r="AD23" s="16">
        <v>3.32</v>
      </c>
      <c r="AE23" s="16">
        <v>3.31</v>
      </c>
      <c r="AF23" s="16">
        <v>3.3</v>
      </c>
      <c r="AG23" s="16">
        <v>3.28</v>
      </c>
      <c r="AH23" s="16">
        <v>3.27</v>
      </c>
      <c r="AI23" s="16">
        <v>3.26</v>
      </c>
      <c r="AJ23" s="16">
        <v>3.25</v>
      </c>
      <c r="AK23" s="16">
        <v>3.24</v>
      </c>
      <c r="AL23" s="16">
        <v>3.23</v>
      </c>
      <c r="AM23" s="16">
        <v>3.22</v>
      </c>
      <c r="AN23" s="16">
        <v>3.21</v>
      </c>
      <c r="AO23" s="16">
        <v>3.21</v>
      </c>
      <c r="AP23" s="16">
        <v>3.19</v>
      </c>
      <c r="AQ23" s="16">
        <v>3.18</v>
      </c>
      <c r="AR23" s="16">
        <v>3.17</v>
      </c>
      <c r="AS23" s="16">
        <v>3.16</v>
      </c>
      <c r="AT23" s="16">
        <v>3.15</v>
      </c>
      <c r="AU23" s="16">
        <v>3.14</v>
      </c>
      <c r="AV23" s="16">
        <v>3.14</v>
      </c>
      <c r="AW23" s="16">
        <v>3.13</v>
      </c>
      <c r="AX23" s="16">
        <v>3.12</v>
      </c>
      <c r="AY23" s="16">
        <v>3.11</v>
      </c>
    </row>
    <row r="24" spans="1:51" x14ac:dyDescent="0.2">
      <c r="A24" s="1">
        <f>Zusammenfassung!B30</f>
        <v>45808</v>
      </c>
      <c r="B24" s="16">
        <v>2.82</v>
      </c>
      <c r="C24" s="16">
        <v>2.79</v>
      </c>
      <c r="D24" s="16">
        <v>2.87</v>
      </c>
      <c r="E24" s="16">
        <v>2.96</v>
      </c>
      <c r="F24" s="16">
        <v>3.04</v>
      </c>
      <c r="G24" s="16">
        <v>3.11</v>
      </c>
      <c r="H24" s="16">
        <v>3.19</v>
      </c>
      <c r="I24" s="16">
        <v>3.26</v>
      </c>
      <c r="J24" s="16">
        <v>3.32</v>
      </c>
      <c r="K24" s="16">
        <v>3.38</v>
      </c>
      <c r="L24" s="16">
        <v>3.43</v>
      </c>
      <c r="M24" s="16">
        <v>3.47</v>
      </c>
      <c r="N24" s="16">
        <v>3.5</v>
      </c>
      <c r="O24" s="16">
        <v>3.53</v>
      </c>
      <c r="P24" s="16">
        <v>3.55</v>
      </c>
      <c r="Q24" s="16">
        <v>3.56</v>
      </c>
      <c r="R24" s="16">
        <v>3.56</v>
      </c>
      <c r="S24" s="16">
        <v>3.56</v>
      </c>
      <c r="T24" s="16">
        <v>3.56</v>
      </c>
      <c r="U24" s="16">
        <v>3.56</v>
      </c>
      <c r="V24" s="16">
        <v>3.55</v>
      </c>
      <c r="W24" s="16">
        <v>3.53</v>
      </c>
      <c r="X24" s="16">
        <v>3.52</v>
      </c>
      <c r="Y24" s="16">
        <v>3.51</v>
      </c>
      <c r="Z24" s="16">
        <v>3.5</v>
      </c>
      <c r="AA24" s="16">
        <v>3.49</v>
      </c>
      <c r="AB24" s="16">
        <v>3.47</v>
      </c>
      <c r="AC24" s="16">
        <v>3.46</v>
      </c>
      <c r="AD24" s="16">
        <v>3.45</v>
      </c>
      <c r="AE24" s="16">
        <v>3.44</v>
      </c>
      <c r="AF24" s="16">
        <v>3.43</v>
      </c>
      <c r="AG24" s="16">
        <v>3.42</v>
      </c>
      <c r="AH24" s="16">
        <v>3.42</v>
      </c>
      <c r="AI24" s="16">
        <v>3.41</v>
      </c>
      <c r="AJ24" s="16">
        <v>3.4</v>
      </c>
      <c r="AK24" s="16">
        <v>3.39</v>
      </c>
      <c r="AL24" s="16">
        <v>3.39</v>
      </c>
      <c r="AM24" s="16">
        <v>3.38</v>
      </c>
      <c r="AN24" s="16">
        <v>3.38</v>
      </c>
      <c r="AO24" s="16">
        <v>3.37</v>
      </c>
      <c r="AP24" s="16">
        <v>3.36</v>
      </c>
      <c r="AQ24" s="16">
        <v>3.36</v>
      </c>
      <c r="AR24" s="16">
        <v>3.35</v>
      </c>
      <c r="AS24" s="16">
        <v>3.34</v>
      </c>
      <c r="AT24" s="16">
        <v>3.34</v>
      </c>
      <c r="AU24" s="16">
        <v>3.33</v>
      </c>
      <c r="AV24" s="16">
        <v>3.33</v>
      </c>
      <c r="AW24" s="16">
        <v>3.32</v>
      </c>
      <c r="AX24" s="16">
        <v>3.32</v>
      </c>
      <c r="AY24" s="16">
        <v>3.31</v>
      </c>
    </row>
    <row r="25" spans="1:51" x14ac:dyDescent="0.2">
      <c r="A25" s="1">
        <f>Zusammenfassung!B31</f>
        <v>45838</v>
      </c>
      <c r="B25" s="16">
        <v>2.84</v>
      </c>
      <c r="C25" s="16">
        <v>2.84</v>
      </c>
      <c r="D25" s="16">
        <v>2.92</v>
      </c>
      <c r="E25" s="16">
        <v>3.03</v>
      </c>
      <c r="F25" s="16">
        <v>3.11</v>
      </c>
      <c r="G25" s="16">
        <v>3.19</v>
      </c>
      <c r="H25" s="16">
        <v>3.27</v>
      </c>
      <c r="I25" s="16">
        <v>3.34</v>
      </c>
      <c r="J25" s="16">
        <v>3.41</v>
      </c>
      <c r="K25" s="16">
        <v>3.44</v>
      </c>
      <c r="L25" s="16">
        <v>3.51</v>
      </c>
      <c r="M25" s="16">
        <v>3.57</v>
      </c>
      <c r="N25" s="16">
        <v>3.59</v>
      </c>
      <c r="O25" s="16">
        <v>3.62</v>
      </c>
      <c r="P25" s="16">
        <v>3.64</v>
      </c>
      <c r="Q25" s="16">
        <v>3.64</v>
      </c>
      <c r="R25" s="16">
        <v>3.65</v>
      </c>
      <c r="S25" s="16">
        <v>3.66</v>
      </c>
      <c r="T25" s="16">
        <v>3.66</v>
      </c>
      <c r="U25" s="16">
        <v>3.67</v>
      </c>
      <c r="V25" s="16">
        <v>3.66</v>
      </c>
      <c r="W25" s="16">
        <v>3.65</v>
      </c>
      <c r="X25" s="16">
        <v>3.64</v>
      </c>
      <c r="Y25" s="16">
        <v>3.63</v>
      </c>
      <c r="Z25" s="16">
        <v>3.62</v>
      </c>
      <c r="AA25" s="16">
        <v>3.61</v>
      </c>
      <c r="AB25" s="16">
        <v>3.6</v>
      </c>
      <c r="AC25" s="16">
        <v>3.6</v>
      </c>
      <c r="AD25" s="16">
        <v>3.59</v>
      </c>
      <c r="AE25" s="16">
        <v>3.58</v>
      </c>
      <c r="AF25" s="16">
        <v>3.58</v>
      </c>
      <c r="AG25" s="16">
        <v>3.57</v>
      </c>
      <c r="AH25" s="16">
        <v>3.57</v>
      </c>
      <c r="AI25" s="16">
        <v>3.56</v>
      </c>
      <c r="AJ25" s="16">
        <v>3.56</v>
      </c>
      <c r="AK25" s="16">
        <v>3.56</v>
      </c>
      <c r="AL25" s="16">
        <v>3.55</v>
      </c>
      <c r="AM25" s="16">
        <v>3.55</v>
      </c>
      <c r="AN25" s="16">
        <v>3.55</v>
      </c>
      <c r="AO25" s="16">
        <v>3.54</v>
      </c>
      <c r="AP25" s="16">
        <v>3.54</v>
      </c>
      <c r="AQ25" s="16">
        <v>3.53</v>
      </c>
      <c r="AR25" s="16">
        <v>3.52</v>
      </c>
      <c r="AS25" s="16">
        <v>3.51</v>
      </c>
      <c r="AT25" s="16">
        <v>3.51</v>
      </c>
      <c r="AU25" s="16">
        <v>3.5</v>
      </c>
      <c r="AV25" s="16">
        <v>3.49</v>
      </c>
      <c r="AW25" s="16">
        <v>3.49</v>
      </c>
      <c r="AX25" s="16">
        <v>3.48</v>
      </c>
      <c r="AY25" s="16">
        <v>3.47</v>
      </c>
    </row>
    <row r="26" spans="1:51" x14ac:dyDescent="0.2">
      <c r="A26" s="1">
        <f>Zusammenfassung!B32</f>
        <v>45869</v>
      </c>
      <c r="B26" s="16">
        <v>2.8</v>
      </c>
      <c r="C26" s="16">
        <v>2.83</v>
      </c>
      <c r="D26" s="16">
        <v>2.91</v>
      </c>
      <c r="E26" s="16">
        <v>3.01</v>
      </c>
      <c r="F26" s="16">
        <v>3.1</v>
      </c>
      <c r="G26" s="16">
        <v>3.17</v>
      </c>
      <c r="H26" s="16">
        <v>3.24</v>
      </c>
      <c r="I26" s="16">
        <v>3.31</v>
      </c>
      <c r="J26" s="16">
        <v>3.37</v>
      </c>
      <c r="K26" s="16">
        <v>3.41</v>
      </c>
      <c r="L26" s="16">
        <v>3.46</v>
      </c>
      <c r="M26" s="16">
        <v>3.5</v>
      </c>
      <c r="N26" s="16">
        <v>3.54</v>
      </c>
      <c r="O26" s="16">
        <v>3.57</v>
      </c>
      <c r="P26" s="16">
        <v>3.6</v>
      </c>
      <c r="Q26" s="16">
        <v>3.61</v>
      </c>
      <c r="R26" s="16">
        <v>3.62</v>
      </c>
      <c r="S26" s="16">
        <v>3.63</v>
      </c>
      <c r="T26" s="16">
        <v>3.64</v>
      </c>
      <c r="U26" s="16">
        <v>3.64</v>
      </c>
      <c r="V26" s="16">
        <v>3.63</v>
      </c>
      <c r="W26" s="16">
        <v>3.63</v>
      </c>
      <c r="X26" s="16">
        <v>3.62</v>
      </c>
      <c r="Y26" s="16">
        <v>3.61</v>
      </c>
      <c r="Z26" s="16">
        <v>3.61</v>
      </c>
      <c r="AA26" s="16">
        <v>3.6</v>
      </c>
      <c r="AB26" s="16">
        <v>3.59</v>
      </c>
      <c r="AC26" s="16">
        <v>3.58</v>
      </c>
      <c r="AD26" s="16">
        <v>3.57</v>
      </c>
      <c r="AE26" s="16">
        <v>3.56</v>
      </c>
      <c r="AF26" s="16">
        <v>3.56</v>
      </c>
      <c r="AG26" s="16">
        <v>3.55</v>
      </c>
      <c r="AH26" s="16">
        <v>3.54</v>
      </c>
      <c r="AI26" s="16">
        <v>3.54</v>
      </c>
      <c r="AJ26" s="16">
        <v>3.53</v>
      </c>
      <c r="AK26" s="16">
        <v>3.53</v>
      </c>
      <c r="AL26" s="16">
        <v>3.52</v>
      </c>
      <c r="AM26" s="16">
        <v>3.52</v>
      </c>
      <c r="AN26" s="16">
        <v>3.51</v>
      </c>
      <c r="AO26" s="16">
        <v>3.51</v>
      </c>
      <c r="AP26" s="16">
        <v>3.5</v>
      </c>
      <c r="AQ26" s="16">
        <v>3.49</v>
      </c>
      <c r="AR26" s="16">
        <v>3.48</v>
      </c>
      <c r="AS26" s="16">
        <v>3.47</v>
      </c>
      <c r="AT26" s="16">
        <v>3.46</v>
      </c>
      <c r="AU26" s="16">
        <v>3.46</v>
      </c>
      <c r="AV26" s="16">
        <v>3.45</v>
      </c>
      <c r="AW26" s="16">
        <v>3.44</v>
      </c>
      <c r="AX26" s="16">
        <v>3.43</v>
      </c>
      <c r="AY26" s="16">
        <v>3.43</v>
      </c>
    </row>
    <row r="27" spans="1:51" x14ac:dyDescent="0.2">
      <c r="A27" s="1">
        <f>Zusammenfassung!B33</f>
        <v>45900</v>
      </c>
      <c r="B27" s="16">
        <v>2.89</v>
      </c>
      <c r="C27" s="16">
        <v>2.89</v>
      </c>
      <c r="D27" s="16">
        <v>2.95</v>
      </c>
      <c r="E27" s="16">
        <v>3.06</v>
      </c>
      <c r="F27" s="16">
        <v>3.14</v>
      </c>
      <c r="G27" s="16">
        <v>3.22</v>
      </c>
      <c r="H27" s="16">
        <v>3.3</v>
      </c>
      <c r="I27" s="16">
        <v>3.38</v>
      </c>
      <c r="J27" s="16">
        <v>3.45</v>
      </c>
      <c r="K27" s="16">
        <v>3.5</v>
      </c>
      <c r="L27" s="16">
        <v>3.57</v>
      </c>
      <c r="M27" s="16">
        <v>3.63</v>
      </c>
      <c r="N27" s="16">
        <v>3.67</v>
      </c>
      <c r="O27" s="16">
        <v>3.71</v>
      </c>
      <c r="P27" s="16">
        <v>3.74</v>
      </c>
      <c r="Q27" s="16">
        <v>3.75</v>
      </c>
      <c r="R27" s="16">
        <v>3.77</v>
      </c>
      <c r="S27" s="16">
        <v>3.78</v>
      </c>
      <c r="T27" s="16">
        <v>3.8</v>
      </c>
      <c r="U27" s="16">
        <v>3.81</v>
      </c>
      <c r="V27" s="16">
        <v>3.8</v>
      </c>
      <c r="W27" s="16">
        <v>3.8</v>
      </c>
      <c r="X27" s="16">
        <v>3.8</v>
      </c>
      <c r="Y27" s="16">
        <v>3.8</v>
      </c>
      <c r="Z27" s="16">
        <v>3.79</v>
      </c>
      <c r="AA27" s="16">
        <v>3.79</v>
      </c>
      <c r="AB27" s="16">
        <v>3.78</v>
      </c>
      <c r="AC27" s="16">
        <v>3.77</v>
      </c>
      <c r="AD27" s="16">
        <v>3.77</v>
      </c>
      <c r="AE27" s="16">
        <v>3.76</v>
      </c>
      <c r="AF27" s="16">
        <v>3.76</v>
      </c>
      <c r="AG27" s="16">
        <v>3.75</v>
      </c>
      <c r="AH27" s="16">
        <v>3.75</v>
      </c>
      <c r="AI27" s="16">
        <v>3.74</v>
      </c>
      <c r="AJ27" s="16">
        <v>3.74</v>
      </c>
      <c r="AK27" s="16">
        <v>3.73</v>
      </c>
      <c r="AL27" s="16">
        <v>3.73</v>
      </c>
      <c r="AM27" s="16">
        <v>3.72</v>
      </c>
      <c r="AN27" s="16">
        <v>3.72</v>
      </c>
      <c r="AO27" s="16">
        <v>3.72</v>
      </c>
      <c r="AP27" s="16">
        <v>3.7</v>
      </c>
      <c r="AQ27" s="16">
        <v>3.69</v>
      </c>
      <c r="AR27" s="16">
        <v>3.68</v>
      </c>
      <c r="AS27" s="16">
        <v>3.67</v>
      </c>
      <c r="AT27" s="16">
        <v>3.66</v>
      </c>
      <c r="AU27" s="16">
        <v>3.66</v>
      </c>
      <c r="AV27" s="16">
        <v>3.65</v>
      </c>
      <c r="AW27" s="16">
        <v>3.64</v>
      </c>
      <c r="AX27" s="16">
        <v>3.63</v>
      </c>
      <c r="AY27" s="16">
        <v>3.62</v>
      </c>
    </row>
    <row r="28" spans="1:51" x14ac:dyDescent="0.2">
      <c r="A28" s="1"/>
      <c r="B28" s="16"/>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6"/>
      <c r="AI28" s="16"/>
      <c r="AJ28" s="16"/>
      <c r="AK28" s="16"/>
      <c r="AL28" s="16"/>
      <c r="AM28" s="16"/>
      <c r="AN28" s="16"/>
      <c r="AO28" s="16"/>
      <c r="AP28" s="16"/>
      <c r="AQ28" s="16"/>
      <c r="AR28" s="16"/>
      <c r="AS28" s="16"/>
      <c r="AT28" s="16"/>
      <c r="AU28" s="16"/>
      <c r="AV28" s="16"/>
      <c r="AW28" s="16"/>
      <c r="AX28" s="16"/>
      <c r="AY28" s="16"/>
    </row>
    <row r="29" spans="1:51" s="46" customFormat="1" x14ac:dyDescent="0.2">
      <c r="A29" s="44" t="str">
        <f>"Fiktive Prognosewerte Stand "&amp;TEXT(Zusammenfassung!B2,"TT.MM.JJJJ")</f>
        <v>Fiktive Prognosewerte Stand 31.08.2025</v>
      </c>
      <c r="B29" s="45"/>
      <c r="C29" s="45"/>
      <c r="D29" s="45"/>
      <c r="E29" s="45"/>
      <c r="F29" s="45"/>
      <c r="G29" s="45"/>
      <c r="H29" s="45"/>
      <c r="I29" s="45"/>
      <c r="J29" s="45"/>
      <c r="K29" s="45"/>
      <c r="L29" s="45"/>
      <c r="M29" s="45"/>
      <c r="N29" s="45"/>
      <c r="O29" s="45"/>
      <c r="P29" s="45"/>
      <c r="Q29" s="45"/>
      <c r="R29" s="45"/>
      <c r="S29" s="45"/>
      <c r="T29" s="45"/>
      <c r="U29" s="45"/>
      <c r="V29" s="45"/>
      <c r="W29" s="45"/>
      <c r="X29" s="45"/>
      <c r="Y29" s="45"/>
      <c r="Z29" s="45"/>
      <c r="AA29" s="45"/>
      <c r="AB29" s="45"/>
      <c r="AC29" s="45"/>
      <c r="AD29" s="45"/>
      <c r="AE29" s="45"/>
      <c r="AF29" s="45"/>
      <c r="AG29" s="45"/>
      <c r="AH29" s="45"/>
      <c r="AI29" s="45"/>
      <c r="AJ29" s="45"/>
      <c r="AK29" s="45"/>
      <c r="AL29" s="45"/>
      <c r="AM29" s="45"/>
      <c r="AN29" s="45"/>
      <c r="AO29" s="45"/>
      <c r="AP29" s="45"/>
      <c r="AQ29" s="45"/>
      <c r="AR29" s="45"/>
      <c r="AS29" s="45"/>
      <c r="AT29" s="45"/>
      <c r="AU29" s="45"/>
      <c r="AV29" s="45"/>
      <c r="AW29" s="45"/>
      <c r="AX29" s="45"/>
      <c r="AY29" s="45"/>
    </row>
    <row r="30" spans="1:51" x14ac:dyDescent="0.2">
      <c r="A30" s="44">
        <f>Zusammenfassung!B36</f>
        <v>46022</v>
      </c>
      <c r="B30" s="45">
        <v>2.89</v>
      </c>
      <c r="C30" s="45">
        <v>2.89</v>
      </c>
      <c r="D30" s="45">
        <v>2.95</v>
      </c>
      <c r="E30" s="45">
        <v>3.06</v>
      </c>
      <c r="F30" s="45">
        <v>3.14</v>
      </c>
      <c r="G30" s="45">
        <v>3.22</v>
      </c>
      <c r="H30" s="45">
        <v>3.3</v>
      </c>
      <c r="I30" s="45">
        <v>3.38</v>
      </c>
      <c r="J30" s="45">
        <v>3.45</v>
      </c>
      <c r="K30" s="45">
        <v>3.5</v>
      </c>
      <c r="L30" s="45">
        <v>3.57</v>
      </c>
      <c r="M30" s="45">
        <v>3.63</v>
      </c>
      <c r="N30" s="45">
        <v>3.67</v>
      </c>
      <c r="O30" s="45">
        <v>3.71</v>
      </c>
      <c r="P30" s="45">
        <v>3.74</v>
      </c>
      <c r="Q30" s="45">
        <v>3.75</v>
      </c>
      <c r="R30" s="45">
        <v>3.77</v>
      </c>
      <c r="S30" s="45">
        <v>3.78</v>
      </c>
      <c r="T30" s="45">
        <v>3.8</v>
      </c>
      <c r="U30" s="45">
        <v>3.81</v>
      </c>
      <c r="V30" s="45">
        <v>3.8</v>
      </c>
      <c r="W30" s="45">
        <v>3.8</v>
      </c>
      <c r="X30" s="45">
        <v>3.8</v>
      </c>
      <c r="Y30" s="45">
        <v>3.8</v>
      </c>
      <c r="Z30" s="45">
        <v>3.79</v>
      </c>
      <c r="AA30" s="45">
        <v>3.79</v>
      </c>
      <c r="AB30" s="45">
        <v>3.78</v>
      </c>
      <c r="AC30" s="45">
        <v>3.77</v>
      </c>
      <c r="AD30" s="45">
        <v>3.77</v>
      </c>
      <c r="AE30" s="45">
        <v>3.76</v>
      </c>
      <c r="AF30" s="45">
        <v>3.76</v>
      </c>
      <c r="AG30" s="45">
        <v>3.75</v>
      </c>
      <c r="AH30" s="45">
        <v>3.75</v>
      </c>
      <c r="AI30" s="45">
        <v>3.74</v>
      </c>
      <c r="AJ30" s="45">
        <v>3.74</v>
      </c>
      <c r="AK30" s="45">
        <v>3.73</v>
      </c>
      <c r="AL30" s="45">
        <v>3.73</v>
      </c>
      <c r="AM30" s="45">
        <v>3.72</v>
      </c>
      <c r="AN30" s="45">
        <v>3.72</v>
      </c>
      <c r="AO30" s="45">
        <v>3.72</v>
      </c>
      <c r="AP30" s="45">
        <v>3.7</v>
      </c>
      <c r="AQ30" s="45">
        <v>3.69</v>
      </c>
      <c r="AR30" s="45">
        <v>3.68</v>
      </c>
      <c r="AS30" s="45">
        <v>3.67</v>
      </c>
      <c r="AT30" s="45">
        <v>3.66</v>
      </c>
      <c r="AU30" s="45">
        <v>3.66</v>
      </c>
      <c r="AV30" s="45">
        <v>3.65</v>
      </c>
      <c r="AW30" s="45">
        <v>3.64</v>
      </c>
      <c r="AX30" s="45">
        <v>3.63</v>
      </c>
      <c r="AY30" s="45">
        <v>3.62</v>
      </c>
    </row>
    <row r="31" spans="1:51" x14ac:dyDescent="0.2">
      <c r="A31" s="44">
        <f>Zusammenfassung!B37</f>
        <v>46387</v>
      </c>
      <c r="B31" s="45">
        <v>2.89</v>
      </c>
      <c r="C31" s="45">
        <v>2.89</v>
      </c>
      <c r="D31" s="45">
        <v>2.95</v>
      </c>
      <c r="E31" s="45">
        <v>3.06</v>
      </c>
      <c r="F31" s="45">
        <v>3.14</v>
      </c>
      <c r="G31" s="45">
        <v>3.22</v>
      </c>
      <c r="H31" s="45">
        <v>3.3</v>
      </c>
      <c r="I31" s="45">
        <v>3.38</v>
      </c>
      <c r="J31" s="45">
        <v>3.45</v>
      </c>
      <c r="K31" s="45">
        <v>3.5</v>
      </c>
      <c r="L31" s="45">
        <v>3.57</v>
      </c>
      <c r="M31" s="45">
        <v>3.63</v>
      </c>
      <c r="N31" s="45">
        <v>3.67</v>
      </c>
      <c r="O31" s="45">
        <v>3.71</v>
      </c>
      <c r="P31" s="45">
        <v>3.74</v>
      </c>
      <c r="Q31" s="45">
        <v>3.75</v>
      </c>
      <c r="R31" s="45">
        <v>3.77</v>
      </c>
      <c r="S31" s="45">
        <v>3.78</v>
      </c>
      <c r="T31" s="45">
        <v>3.8</v>
      </c>
      <c r="U31" s="45">
        <v>3.81</v>
      </c>
      <c r="V31" s="45">
        <v>3.8</v>
      </c>
      <c r="W31" s="45">
        <v>3.8</v>
      </c>
      <c r="X31" s="45">
        <v>3.8</v>
      </c>
      <c r="Y31" s="45">
        <v>3.8</v>
      </c>
      <c r="Z31" s="45">
        <v>3.79</v>
      </c>
      <c r="AA31" s="45">
        <v>3.79</v>
      </c>
      <c r="AB31" s="45">
        <v>3.78</v>
      </c>
      <c r="AC31" s="45">
        <v>3.77</v>
      </c>
      <c r="AD31" s="45">
        <v>3.77</v>
      </c>
      <c r="AE31" s="45">
        <v>3.76</v>
      </c>
      <c r="AF31" s="45">
        <v>3.76</v>
      </c>
      <c r="AG31" s="45">
        <v>3.75</v>
      </c>
      <c r="AH31" s="45">
        <v>3.75</v>
      </c>
      <c r="AI31" s="45">
        <v>3.74</v>
      </c>
      <c r="AJ31" s="45">
        <v>3.74</v>
      </c>
      <c r="AK31" s="45">
        <v>3.73</v>
      </c>
      <c r="AL31" s="45">
        <v>3.73</v>
      </c>
      <c r="AM31" s="45">
        <v>3.72</v>
      </c>
      <c r="AN31" s="45">
        <v>3.72</v>
      </c>
      <c r="AO31" s="45">
        <v>3.72</v>
      </c>
      <c r="AP31" s="45">
        <v>3.7</v>
      </c>
      <c r="AQ31" s="45">
        <v>3.69</v>
      </c>
      <c r="AR31" s="45">
        <v>3.68</v>
      </c>
      <c r="AS31" s="45">
        <v>3.67</v>
      </c>
      <c r="AT31" s="45">
        <v>3.66</v>
      </c>
      <c r="AU31" s="45">
        <v>3.66</v>
      </c>
      <c r="AV31" s="45">
        <v>3.65</v>
      </c>
      <c r="AW31" s="45">
        <v>3.64</v>
      </c>
      <c r="AX31" s="45">
        <v>3.63</v>
      </c>
      <c r="AY31" s="45">
        <v>3.62</v>
      </c>
    </row>
    <row r="32" spans="1:51" x14ac:dyDescent="0.2">
      <c r="A32" s="44">
        <f>Zusammenfassung!B38</f>
        <v>46752</v>
      </c>
      <c r="B32" s="45">
        <v>2.89</v>
      </c>
      <c r="C32" s="45">
        <v>2.89</v>
      </c>
      <c r="D32" s="45">
        <v>2.95</v>
      </c>
      <c r="E32" s="45">
        <v>3.06</v>
      </c>
      <c r="F32" s="45">
        <v>3.14</v>
      </c>
      <c r="G32" s="45">
        <v>3.22</v>
      </c>
      <c r="H32" s="45">
        <v>3.3</v>
      </c>
      <c r="I32" s="45">
        <v>3.38</v>
      </c>
      <c r="J32" s="45">
        <v>3.45</v>
      </c>
      <c r="K32" s="45">
        <v>3.5</v>
      </c>
      <c r="L32" s="45">
        <v>3.57</v>
      </c>
      <c r="M32" s="45">
        <v>3.63</v>
      </c>
      <c r="N32" s="45">
        <v>3.67</v>
      </c>
      <c r="O32" s="45">
        <v>3.71</v>
      </c>
      <c r="P32" s="45">
        <v>3.74</v>
      </c>
      <c r="Q32" s="45">
        <v>3.75</v>
      </c>
      <c r="R32" s="45">
        <v>3.77</v>
      </c>
      <c r="S32" s="45">
        <v>3.78</v>
      </c>
      <c r="T32" s="45">
        <v>3.8</v>
      </c>
      <c r="U32" s="45">
        <v>3.81</v>
      </c>
      <c r="V32" s="45">
        <v>3.8</v>
      </c>
      <c r="W32" s="45">
        <v>3.8</v>
      </c>
      <c r="X32" s="45">
        <v>3.8</v>
      </c>
      <c r="Y32" s="45">
        <v>3.8</v>
      </c>
      <c r="Z32" s="45">
        <v>3.79</v>
      </c>
      <c r="AA32" s="45">
        <v>3.79</v>
      </c>
      <c r="AB32" s="45">
        <v>3.78</v>
      </c>
      <c r="AC32" s="45">
        <v>3.77</v>
      </c>
      <c r="AD32" s="45">
        <v>3.77</v>
      </c>
      <c r="AE32" s="45">
        <v>3.76</v>
      </c>
      <c r="AF32" s="45">
        <v>3.76</v>
      </c>
      <c r="AG32" s="45">
        <v>3.75</v>
      </c>
      <c r="AH32" s="45">
        <v>3.75</v>
      </c>
      <c r="AI32" s="45">
        <v>3.74</v>
      </c>
      <c r="AJ32" s="45">
        <v>3.74</v>
      </c>
      <c r="AK32" s="45">
        <v>3.73</v>
      </c>
      <c r="AL32" s="45">
        <v>3.73</v>
      </c>
      <c r="AM32" s="45">
        <v>3.72</v>
      </c>
      <c r="AN32" s="45">
        <v>3.72</v>
      </c>
      <c r="AO32" s="45">
        <v>3.72</v>
      </c>
      <c r="AP32" s="45">
        <v>3.7</v>
      </c>
      <c r="AQ32" s="45">
        <v>3.69</v>
      </c>
      <c r="AR32" s="45">
        <v>3.68</v>
      </c>
      <c r="AS32" s="45">
        <v>3.67</v>
      </c>
      <c r="AT32" s="45">
        <v>3.66</v>
      </c>
      <c r="AU32" s="45">
        <v>3.66</v>
      </c>
      <c r="AV32" s="45">
        <v>3.65</v>
      </c>
      <c r="AW32" s="45">
        <v>3.64</v>
      </c>
      <c r="AX32" s="45">
        <v>3.63</v>
      </c>
      <c r="AY32" s="45">
        <v>3.62</v>
      </c>
    </row>
    <row r="33" spans="1:51" x14ac:dyDescent="0.2">
      <c r="A33" s="44">
        <f>Zusammenfassung!B39</f>
        <v>47118</v>
      </c>
      <c r="B33" s="45">
        <v>2.89</v>
      </c>
      <c r="C33" s="45">
        <v>2.89</v>
      </c>
      <c r="D33" s="45">
        <v>2.95</v>
      </c>
      <c r="E33" s="45">
        <v>3.06</v>
      </c>
      <c r="F33" s="45">
        <v>3.14</v>
      </c>
      <c r="G33" s="45">
        <v>3.22</v>
      </c>
      <c r="H33" s="45">
        <v>3.3</v>
      </c>
      <c r="I33" s="45">
        <v>3.38</v>
      </c>
      <c r="J33" s="45">
        <v>3.45</v>
      </c>
      <c r="K33" s="45">
        <v>3.5</v>
      </c>
      <c r="L33" s="45">
        <v>3.57</v>
      </c>
      <c r="M33" s="45">
        <v>3.63</v>
      </c>
      <c r="N33" s="45">
        <v>3.67</v>
      </c>
      <c r="O33" s="45">
        <v>3.71</v>
      </c>
      <c r="P33" s="45">
        <v>3.74</v>
      </c>
      <c r="Q33" s="45">
        <v>3.75</v>
      </c>
      <c r="R33" s="45">
        <v>3.77</v>
      </c>
      <c r="S33" s="45">
        <v>3.78</v>
      </c>
      <c r="T33" s="45">
        <v>3.8</v>
      </c>
      <c r="U33" s="45">
        <v>3.81</v>
      </c>
      <c r="V33" s="45">
        <v>3.8</v>
      </c>
      <c r="W33" s="45">
        <v>3.8</v>
      </c>
      <c r="X33" s="45">
        <v>3.8</v>
      </c>
      <c r="Y33" s="45">
        <v>3.8</v>
      </c>
      <c r="Z33" s="45">
        <v>3.79</v>
      </c>
      <c r="AA33" s="45">
        <v>3.79</v>
      </c>
      <c r="AB33" s="45">
        <v>3.78</v>
      </c>
      <c r="AC33" s="45">
        <v>3.77</v>
      </c>
      <c r="AD33" s="45">
        <v>3.77</v>
      </c>
      <c r="AE33" s="45">
        <v>3.76</v>
      </c>
      <c r="AF33" s="45">
        <v>3.76</v>
      </c>
      <c r="AG33" s="45">
        <v>3.75</v>
      </c>
      <c r="AH33" s="45">
        <v>3.75</v>
      </c>
      <c r="AI33" s="45">
        <v>3.74</v>
      </c>
      <c r="AJ33" s="45">
        <v>3.74</v>
      </c>
      <c r="AK33" s="45">
        <v>3.73</v>
      </c>
      <c r="AL33" s="45">
        <v>3.73</v>
      </c>
      <c r="AM33" s="45">
        <v>3.72</v>
      </c>
      <c r="AN33" s="45">
        <v>3.72</v>
      </c>
      <c r="AO33" s="45">
        <v>3.72</v>
      </c>
      <c r="AP33" s="45">
        <v>3.7</v>
      </c>
      <c r="AQ33" s="45">
        <v>3.69</v>
      </c>
      <c r="AR33" s="45">
        <v>3.68</v>
      </c>
      <c r="AS33" s="45">
        <v>3.67</v>
      </c>
      <c r="AT33" s="45">
        <v>3.66</v>
      </c>
      <c r="AU33" s="45">
        <v>3.66</v>
      </c>
      <c r="AV33" s="45">
        <v>3.65</v>
      </c>
      <c r="AW33" s="45">
        <v>3.64</v>
      </c>
      <c r="AX33" s="45">
        <v>3.63</v>
      </c>
      <c r="AY33" s="45">
        <v>3.62</v>
      </c>
    </row>
    <row r="34" spans="1:51" x14ac:dyDescent="0.2">
      <c r="A34" s="44">
        <f>Zusammenfassung!B40</f>
        <v>47483</v>
      </c>
      <c r="B34" s="45">
        <v>2.89</v>
      </c>
      <c r="C34" s="45">
        <v>2.89</v>
      </c>
      <c r="D34" s="45">
        <v>2.95</v>
      </c>
      <c r="E34" s="45">
        <v>3.06</v>
      </c>
      <c r="F34" s="45">
        <v>3.14</v>
      </c>
      <c r="G34" s="45">
        <v>3.22</v>
      </c>
      <c r="H34" s="45">
        <v>3.3</v>
      </c>
      <c r="I34" s="45">
        <v>3.38</v>
      </c>
      <c r="J34" s="45">
        <v>3.45</v>
      </c>
      <c r="K34" s="45">
        <v>3.5</v>
      </c>
      <c r="L34" s="45">
        <v>3.57</v>
      </c>
      <c r="M34" s="45">
        <v>3.63</v>
      </c>
      <c r="N34" s="45">
        <v>3.67</v>
      </c>
      <c r="O34" s="45">
        <v>3.71</v>
      </c>
      <c r="P34" s="45">
        <v>3.74</v>
      </c>
      <c r="Q34" s="45">
        <v>3.75</v>
      </c>
      <c r="R34" s="45">
        <v>3.77</v>
      </c>
      <c r="S34" s="45">
        <v>3.78</v>
      </c>
      <c r="T34" s="45">
        <v>3.8</v>
      </c>
      <c r="U34" s="45">
        <v>3.81</v>
      </c>
      <c r="V34" s="45">
        <v>3.8</v>
      </c>
      <c r="W34" s="45">
        <v>3.8</v>
      </c>
      <c r="X34" s="45">
        <v>3.8</v>
      </c>
      <c r="Y34" s="45">
        <v>3.8</v>
      </c>
      <c r="Z34" s="45">
        <v>3.79</v>
      </c>
      <c r="AA34" s="45">
        <v>3.79</v>
      </c>
      <c r="AB34" s="45">
        <v>3.78</v>
      </c>
      <c r="AC34" s="45">
        <v>3.77</v>
      </c>
      <c r="AD34" s="45">
        <v>3.77</v>
      </c>
      <c r="AE34" s="45">
        <v>3.76</v>
      </c>
      <c r="AF34" s="45">
        <v>3.76</v>
      </c>
      <c r="AG34" s="45">
        <v>3.75</v>
      </c>
      <c r="AH34" s="45">
        <v>3.75</v>
      </c>
      <c r="AI34" s="45">
        <v>3.74</v>
      </c>
      <c r="AJ34" s="45">
        <v>3.74</v>
      </c>
      <c r="AK34" s="45">
        <v>3.73</v>
      </c>
      <c r="AL34" s="45">
        <v>3.73</v>
      </c>
      <c r="AM34" s="45">
        <v>3.72</v>
      </c>
      <c r="AN34" s="45">
        <v>3.72</v>
      </c>
      <c r="AO34" s="45">
        <v>3.72</v>
      </c>
      <c r="AP34" s="45">
        <v>3.7</v>
      </c>
      <c r="AQ34" s="45">
        <v>3.69</v>
      </c>
      <c r="AR34" s="45">
        <v>3.68</v>
      </c>
      <c r="AS34" s="45">
        <v>3.67</v>
      </c>
      <c r="AT34" s="45">
        <v>3.66</v>
      </c>
      <c r="AU34" s="45">
        <v>3.66</v>
      </c>
      <c r="AV34" s="45">
        <v>3.65</v>
      </c>
      <c r="AW34" s="45">
        <v>3.64</v>
      </c>
      <c r="AX34" s="45">
        <v>3.63</v>
      </c>
      <c r="AY34" s="45">
        <v>3.62</v>
      </c>
    </row>
  </sheetData>
  <printOptions horizontalCentered="1"/>
  <pageMargins left="0.70866141732283472" right="0.70866141732283472" top="0.78740157480314965" bottom="0.78740157480314965" header="0.31496062992125984" footer="0.31496062992125984"/>
  <pageSetup paperSize="9" scale="78" fitToWidth="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Y34"/>
  <sheetViews>
    <sheetView zoomScaleNormal="100" workbookViewId="0">
      <pane xSplit="1" ySplit="2" topLeftCell="B3" activePane="bottomRight" state="frozen"/>
      <selection pane="topRight"/>
      <selection pane="bottomLeft"/>
      <selection pane="bottomRight" activeCell="B3" sqref="B3"/>
    </sheetView>
  </sheetViews>
  <sheetFormatPr baseColWidth="10" defaultColWidth="11.42578125" defaultRowHeight="14.25" x14ac:dyDescent="0.2"/>
  <cols>
    <col min="1" max="1" width="13.140625" style="3" customWidth="1"/>
    <col min="2" max="51" width="11.7109375" style="2" customWidth="1"/>
    <col min="52" max="16384" width="11.42578125" style="2"/>
  </cols>
  <sheetData>
    <row r="1" spans="1:51" s="5" customFormat="1" ht="18.75" customHeight="1" x14ac:dyDescent="0.2">
      <c r="A1" s="9"/>
      <c r="B1" s="10" t="s">
        <v>6</v>
      </c>
      <c r="C1" s="11"/>
      <c r="D1" s="11"/>
      <c r="E1" s="11"/>
      <c r="F1" s="11"/>
      <c r="G1" s="11"/>
      <c r="H1" s="11"/>
      <c r="I1" s="11"/>
      <c r="J1" s="11"/>
      <c r="K1" s="11"/>
      <c r="L1" s="11"/>
      <c r="M1" s="11"/>
      <c r="N1" s="11"/>
      <c r="O1" s="11"/>
      <c r="P1" s="11"/>
      <c r="Q1" s="11"/>
      <c r="R1" s="11"/>
      <c r="S1" s="11"/>
      <c r="T1" s="11"/>
      <c r="U1" s="11"/>
      <c r="V1" s="11"/>
      <c r="W1" s="11"/>
      <c r="X1" s="11"/>
      <c r="Y1" s="11"/>
      <c r="Z1" s="11"/>
      <c r="AA1" s="11"/>
      <c r="AB1" s="11"/>
      <c r="AC1" s="11"/>
      <c r="AD1" s="11"/>
      <c r="AE1" s="11"/>
      <c r="AF1" s="11"/>
      <c r="AG1" s="11"/>
      <c r="AH1" s="11"/>
      <c r="AI1" s="11"/>
      <c r="AJ1" s="11"/>
      <c r="AK1" s="11"/>
      <c r="AL1" s="11"/>
      <c r="AM1" s="11"/>
      <c r="AN1" s="11"/>
      <c r="AO1" s="11"/>
      <c r="AP1" s="11"/>
      <c r="AQ1" s="11"/>
      <c r="AR1" s="11"/>
      <c r="AS1" s="11"/>
      <c r="AT1" s="11"/>
      <c r="AU1" s="11"/>
      <c r="AV1" s="11"/>
      <c r="AW1" s="11"/>
      <c r="AX1" s="11"/>
      <c r="AY1" s="12"/>
    </row>
    <row r="2" spans="1:51" s="4" customFormat="1" x14ac:dyDescent="0.2">
      <c r="A2" s="13" t="s">
        <v>0</v>
      </c>
      <c r="B2" s="14">
        <v>1</v>
      </c>
      <c r="C2" s="14">
        <v>2</v>
      </c>
      <c r="D2" s="14">
        <v>3</v>
      </c>
      <c r="E2" s="14">
        <v>4</v>
      </c>
      <c r="F2" s="14">
        <v>5</v>
      </c>
      <c r="G2" s="14">
        <v>6</v>
      </c>
      <c r="H2" s="14">
        <v>7</v>
      </c>
      <c r="I2" s="14">
        <v>8</v>
      </c>
      <c r="J2" s="14">
        <v>9</v>
      </c>
      <c r="K2" s="14">
        <v>10</v>
      </c>
      <c r="L2" s="14">
        <v>11</v>
      </c>
      <c r="M2" s="14">
        <v>12</v>
      </c>
      <c r="N2" s="14">
        <v>13</v>
      </c>
      <c r="O2" s="14">
        <v>14</v>
      </c>
      <c r="P2" s="14">
        <v>15</v>
      </c>
      <c r="Q2" s="14">
        <v>16</v>
      </c>
      <c r="R2" s="14">
        <v>17</v>
      </c>
      <c r="S2" s="14">
        <v>18</v>
      </c>
      <c r="T2" s="14">
        <v>19</v>
      </c>
      <c r="U2" s="14">
        <v>20</v>
      </c>
      <c r="V2" s="15">
        <v>21</v>
      </c>
      <c r="W2" s="14">
        <v>22</v>
      </c>
      <c r="X2" s="14">
        <v>23</v>
      </c>
      <c r="Y2" s="14">
        <v>24</v>
      </c>
      <c r="Z2" s="14">
        <v>25</v>
      </c>
      <c r="AA2" s="14">
        <v>26</v>
      </c>
      <c r="AB2" s="14">
        <v>27</v>
      </c>
      <c r="AC2" s="14">
        <v>28</v>
      </c>
      <c r="AD2" s="14">
        <v>29</v>
      </c>
      <c r="AE2" s="14">
        <v>30</v>
      </c>
      <c r="AF2" s="14">
        <v>31</v>
      </c>
      <c r="AG2" s="14">
        <v>32</v>
      </c>
      <c r="AH2" s="14">
        <v>33</v>
      </c>
      <c r="AI2" s="14">
        <v>34</v>
      </c>
      <c r="AJ2" s="14">
        <v>35</v>
      </c>
      <c r="AK2" s="14">
        <v>36</v>
      </c>
      <c r="AL2" s="14">
        <v>37</v>
      </c>
      <c r="AM2" s="14">
        <v>38</v>
      </c>
      <c r="AN2" s="14">
        <v>39</v>
      </c>
      <c r="AO2" s="14">
        <v>40</v>
      </c>
      <c r="AP2" s="14">
        <v>41</v>
      </c>
      <c r="AQ2" s="14">
        <v>42</v>
      </c>
      <c r="AR2" s="14">
        <v>43</v>
      </c>
      <c r="AS2" s="14">
        <v>44</v>
      </c>
      <c r="AT2" s="14">
        <v>45</v>
      </c>
      <c r="AU2" s="14">
        <v>46</v>
      </c>
      <c r="AV2" s="14">
        <v>47</v>
      </c>
      <c r="AW2" s="14">
        <v>48</v>
      </c>
      <c r="AX2" s="14">
        <v>49</v>
      </c>
      <c r="AY2" s="14">
        <v>50</v>
      </c>
    </row>
    <row r="3" spans="1:51" x14ac:dyDescent="0.2">
      <c r="A3" s="1">
        <f>Zusammenfassung!B9</f>
        <v>45169</v>
      </c>
      <c r="B3" s="16">
        <v>1.01</v>
      </c>
      <c r="C3" s="16">
        <v>1.08</v>
      </c>
      <c r="D3" s="16">
        <v>1.1000000000000001</v>
      </c>
      <c r="E3" s="16">
        <v>1.1299999999999999</v>
      </c>
      <c r="F3" s="16">
        <v>1.17</v>
      </c>
      <c r="G3" s="16">
        <v>1.22</v>
      </c>
      <c r="H3" s="16">
        <v>1.26</v>
      </c>
      <c r="I3" s="16">
        <v>1.32</v>
      </c>
      <c r="J3" s="16">
        <v>1.37</v>
      </c>
      <c r="K3" s="16">
        <v>1.42</v>
      </c>
      <c r="L3" s="16">
        <v>1.47</v>
      </c>
      <c r="M3" s="16">
        <v>1.51</v>
      </c>
      <c r="N3" s="16">
        <v>1.55</v>
      </c>
      <c r="O3" s="16">
        <v>1.58</v>
      </c>
      <c r="P3" s="16">
        <v>1.61</v>
      </c>
      <c r="Q3" s="16">
        <v>1.61</v>
      </c>
      <c r="R3" s="16">
        <v>1.62</v>
      </c>
      <c r="S3" s="16">
        <v>1.62</v>
      </c>
      <c r="T3" s="16">
        <v>1.63</v>
      </c>
      <c r="U3" s="16">
        <v>1.63</v>
      </c>
      <c r="V3" s="16">
        <v>1.62</v>
      </c>
      <c r="W3" s="16">
        <v>1.61</v>
      </c>
      <c r="X3" s="16">
        <v>1.6</v>
      </c>
      <c r="Y3" s="16">
        <v>1.59</v>
      </c>
      <c r="Z3" s="16">
        <v>1.58</v>
      </c>
      <c r="AA3" s="16">
        <v>1.57</v>
      </c>
      <c r="AB3" s="16">
        <v>1.55</v>
      </c>
      <c r="AC3" s="16">
        <v>1.54</v>
      </c>
      <c r="AD3" s="16">
        <v>1.53</v>
      </c>
      <c r="AE3" s="16">
        <v>1.52</v>
      </c>
      <c r="AF3" s="16">
        <v>1.5</v>
      </c>
      <c r="AG3" s="16">
        <v>1.49</v>
      </c>
      <c r="AH3" s="16">
        <v>1.47</v>
      </c>
      <c r="AI3" s="16">
        <v>1.46</v>
      </c>
      <c r="AJ3" s="16">
        <v>1.45</v>
      </c>
      <c r="AK3" s="16">
        <v>1.44</v>
      </c>
      <c r="AL3" s="16">
        <v>1.43</v>
      </c>
      <c r="AM3" s="16">
        <v>1.42</v>
      </c>
      <c r="AN3" s="16">
        <v>1.41</v>
      </c>
      <c r="AO3" s="16">
        <v>1.4</v>
      </c>
      <c r="AP3" s="16">
        <v>1.39</v>
      </c>
      <c r="AQ3" s="16">
        <v>1.38</v>
      </c>
      <c r="AR3" s="16">
        <v>1.37</v>
      </c>
      <c r="AS3" s="16">
        <v>1.36</v>
      </c>
      <c r="AT3" s="16">
        <v>1.35</v>
      </c>
      <c r="AU3" s="16">
        <v>1.34</v>
      </c>
      <c r="AV3" s="16">
        <v>1.33</v>
      </c>
      <c r="AW3" s="16">
        <v>1.32</v>
      </c>
      <c r="AX3" s="16">
        <v>1.32</v>
      </c>
      <c r="AY3" s="16">
        <v>1.31</v>
      </c>
    </row>
    <row r="4" spans="1:51" x14ac:dyDescent="0.2">
      <c r="A4" s="1">
        <f>Zusammenfassung!B10</f>
        <v>45199</v>
      </c>
      <c r="B4" s="16">
        <v>1.0900000000000001</v>
      </c>
      <c r="C4" s="16">
        <v>1.1399999999999999</v>
      </c>
      <c r="D4" s="16">
        <v>1.1599999999999999</v>
      </c>
      <c r="E4" s="16">
        <v>1.19</v>
      </c>
      <c r="F4" s="16">
        <v>1.22</v>
      </c>
      <c r="G4" s="16">
        <v>1.27</v>
      </c>
      <c r="H4" s="16">
        <v>1.31</v>
      </c>
      <c r="I4" s="16">
        <v>1.36</v>
      </c>
      <c r="J4" s="16">
        <v>1.41</v>
      </c>
      <c r="K4" s="16">
        <v>1.46</v>
      </c>
      <c r="L4" s="16">
        <v>1.51</v>
      </c>
      <c r="M4" s="16">
        <v>1.55</v>
      </c>
      <c r="N4" s="16">
        <v>1.59</v>
      </c>
      <c r="O4" s="16">
        <v>1.62</v>
      </c>
      <c r="P4" s="16">
        <v>1.64</v>
      </c>
      <c r="Q4" s="16">
        <v>1.65</v>
      </c>
      <c r="R4" s="16">
        <v>1.65</v>
      </c>
      <c r="S4" s="16">
        <v>1.66</v>
      </c>
      <c r="T4" s="16">
        <v>1.66</v>
      </c>
      <c r="U4" s="16">
        <v>1.66</v>
      </c>
      <c r="V4" s="16">
        <v>1.65</v>
      </c>
      <c r="W4" s="16">
        <v>1.64</v>
      </c>
      <c r="X4" s="16">
        <v>1.63</v>
      </c>
      <c r="Y4" s="16">
        <v>1.62</v>
      </c>
      <c r="Z4" s="16">
        <v>1.61</v>
      </c>
      <c r="AA4" s="16">
        <v>1.6</v>
      </c>
      <c r="AB4" s="16">
        <v>1.58</v>
      </c>
      <c r="AC4" s="16">
        <v>1.57</v>
      </c>
      <c r="AD4" s="16">
        <v>1.55</v>
      </c>
      <c r="AE4" s="16">
        <v>1.54</v>
      </c>
      <c r="AF4" s="16">
        <v>1.53</v>
      </c>
      <c r="AG4" s="16">
        <v>1.51</v>
      </c>
      <c r="AH4" s="16">
        <v>1.5</v>
      </c>
      <c r="AI4" s="16">
        <v>1.49</v>
      </c>
      <c r="AJ4" s="16">
        <v>1.47</v>
      </c>
      <c r="AK4" s="16">
        <v>1.46</v>
      </c>
      <c r="AL4" s="16">
        <v>1.45</v>
      </c>
      <c r="AM4" s="16">
        <v>1.44</v>
      </c>
      <c r="AN4" s="16">
        <v>1.43</v>
      </c>
      <c r="AO4" s="16">
        <v>1.42</v>
      </c>
      <c r="AP4" s="16">
        <v>1.41</v>
      </c>
      <c r="AQ4" s="16">
        <v>1.4</v>
      </c>
      <c r="AR4" s="16">
        <v>1.39</v>
      </c>
      <c r="AS4" s="16">
        <v>1.38</v>
      </c>
      <c r="AT4" s="16">
        <v>1.37</v>
      </c>
      <c r="AU4" s="16">
        <v>1.36</v>
      </c>
      <c r="AV4" s="16">
        <v>1.35</v>
      </c>
      <c r="AW4" s="16">
        <v>1.34</v>
      </c>
      <c r="AX4" s="16">
        <v>1.33</v>
      </c>
      <c r="AY4" s="16">
        <v>1.33</v>
      </c>
    </row>
    <row r="5" spans="1:51" x14ac:dyDescent="0.2">
      <c r="A5" s="1">
        <f>Zusammenfassung!B11</f>
        <v>45230</v>
      </c>
      <c r="B5" s="16">
        <v>1.1599999999999999</v>
      </c>
      <c r="C5" s="16">
        <v>1.21</v>
      </c>
      <c r="D5" s="16">
        <v>1.22</v>
      </c>
      <c r="E5" s="16">
        <v>1.24</v>
      </c>
      <c r="F5" s="16">
        <v>1.28</v>
      </c>
      <c r="G5" s="16">
        <v>1.32</v>
      </c>
      <c r="H5" s="16">
        <v>1.36</v>
      </c>
      <c r="I5" s="16">
        <v>1.41</v>
      </c>
      <c r="J5" s="16">
        <v>1.46</v>
      </c>
      <c r="K5" s="16">
        <v>1.51</v>
      </c>
      <c r="L5" s="16">
        <v>1.55</v>
      </c>
      <c r="M5" s="16">
        <v>1.59</v>
      </c>
      <c r="N5" s="16">
        <v>1.63</v>
      </c>
      <c r="O5" s="16">
        <v>1.66</v>
      </c>
      <c r="P5" s="16">
        <v>1.68</v>
      </c>
      <c r="Q5" s="16">
        <v>1.69</v>
      </c>
      <c r="R5" s="16">
        <v>1.69</v>
      </c>
      <c r="S5" s="16">
        <v>1.69</v>
      </c>
      <c r="T5" s="16">
        <v>1.7</v>
      </c>
      <c r="U5" s="16">
        <v>1.7</v>
      </c>
      <c r="V5" s="16">
        <v>1.69</v>
      </c>
      <c r="W5" s="16">
        <v>1.67</v>
      </c>
      <c r="X5" s="16">
        <v>1.66</v>
      </c>
      <c r="Y5" s="16">
        <v>1.65</v>
      </c>
      <c r="Z5" s="16">
        <v>1.64</v>
      </c>
      <c r="AA5" s="16">
        <v>1.63</v>
      </c>
      <c r="AB5" s="16">
        <v>1.61</v>
      </c>
      <c r="AC5" s="16">
        <v>1.6</v>
      </c>
      <c r="AD5" s="16">
        <v>1.58</v>
      </c>
      <c r="AE5" s="16">
        <v>1.57</v>
      </c>
      <c r="AF5" s="16">
        <v>1.55</v>
      </c>
      <c r="AG5" s="16">
        <v>1.54</v>
      </c>
      <c r="AH5" s="16">
        <v>1.53</v>
      </c>
      <c r="AI5" s="16">
        <v>1.51</v>
      </c>
      <c r="AJ5" s="16">
        <v>1.5</v>
      </c>
      <c r="AK5" s="16">
        <v>1.49</v>
      </c>
      <c r="AL5" s="16">
        <v>1.48</v>
      </c>
      <c r="AM5" s="16">
        <v>1.47</v>
      </c>
      <c r="AN5" s="16">
        <v>1.46</v>
      </c>
      <c r="AO5" s="16">
        <v>1.45</v>
      </c>
      <c r="AP5" s="16">
        <v>1.44</v>
      </c>
      <c r="AQ5" s="16">
        <v>1.42</v>
      </c>
      <c r="AR5" s="16">
        <v>1.41</v>
      </c>
      <c r="AS5" s="16">
        <v>1.4</v>
      </c>
      <c r="AT5" s="16">
        <v>1.39</v>
      </c>
      <c r="AU5" s="16">
        <v>1.38</v>
      </c>
      <c r="AV5" s="16">
        <v>1.37</v>
      </c>
      <c r="AW5" s="16">
        <v>1.37</v>
      </c>
      <c r="AX5" s="16">
        <v>1.36</v>
      </c>
      <c r="AY5" s="16">
        <v>1.35</v>
      </c>
    </row>
    <row r="6" spans="1:51" x14ac:dyDescent="0.2">
      <c r="A6" s="1">
        <f>Zusammenfassung!B12</f>
        <v>45260</v>
      </c>
      <c r="B6" s="16">
        <v>1.23</v>
      </c>
      <c r="C6" s="16">
        <v>1.27</v>
      </c>
      <c r="D6" s="16">
        <v>1.27</v>
      </c>
      <c r="E6" s="16">
        <v>1.29</v>
      </c>
      <c r="F6" s="16">
        <v>1.32</v>
      </c>
      <c r="G6" s="16">
        <v>1.36</v>
      </c>
      <c r="H6" s="16">
        <v>1.4</v>
      </c>
      <c r="I6" s="16">
        <v>1.44</v>
      </c>
      <c r="J6" s="16">
        <v>1.49</v>
      </c>
      <c r="K6" s="16">
        <v>1.54</v>
      </c>
      <c r="L6" s="16">
        <v>1.59</v>
      </c>
      <c r="M6" s="16">
        <v>1.63</v>
      </c>
      <c r="N6" s="16">
        <v>1.66</v>
      </c>
      <c r="O6" s="16">
        <v>1.69</v>
      </c>
      <c r="P6" s="16">
        <v>1.71</v>
      </c>
      <c r="Q6" s="16">
        <v>1.71</v>
      </c>
      <c r="R6" s="16">
        <v>1.72</v>
      </c>
      <c r="S6" s="16">
        <v>1.72</v>
      </c>
      <c r="T6" s="16">
        <v>1.72</v>
      </c>
      <c r="U6" s="16">
        <v>1.72</v>
      </c>
      <c r="V6" s="16">
        <v>1.71</v>
      </c>
      <c r="W6" s="16">
        <v>1.7</v>
      </c>
      <c r="X6" s="16">
        <v>1.69</v>
      </c>
      <c r="Y6" s="16">
        <v>1.68</v>
      </c>
      <c r="Z6" s="16">
        <v>1.67</v>
      </c>
      <c r="AA6" s="16">
        <v>1.65</v>
      </c>
      <c r="AB6" s="16">
        <v>1.63</v>
      </c>
      <c r="AC6" s="16">
        <v>1.62</v>
      </c>
      <c r="AD6" s="16">
        <v>1.6</v>
      </c>
      <c r="AE6" s="16">
        <v>1.59</v>
      </c>
      <c r="AF6" s="16">
        <v>1.57</v>
      </c>
      <c r="AG6" s="16">
        <v>1.56</v>
      </c>
      <c r="AH6" s="16">
        <v>1.54</v>
      </c>
      <c r="AI6" s="16">
        <v>1.53</v>
      </c>
      <c r="AJ6" s="16">
        <v>1.52</v>
      </c>
      <c r="AK6" s="16">
        <v>1.51</v>
      </c>
      <c r="AL6" s="16">
        <v>1.5</v>
      </c>
      <c r="AM6" s="16">
        <v>1.48</v>
      </c>
      <c r="AN6" s="16">
        <v>1.47</v>
      </c>
      <c r="AO6" s="16">
        <v>1.46</v>
      </c>
      <c r="AP6" s="16">
        <v>1.45</v>
      </c>
      <c r="AQ6" s="16">
        <v>1.44</v>
      </c>
      <c r="AR6" s="16">
        <v>1.43</v>
      </c>
      <c r="AS6" s="16">
        <v>1.42</v>
      </c>
      <c r="AT6" s="16">
        <v>1.41</v>
      </c>
      <c r="AU6" s="16">
        <v>1.4</v>
      </c>
      <c r="AV6" s="16">
        <v>1.39</v>
      </c>
      <c r="AW6" s="16">
        <v>1.38</v>
      </c>
      <c r="AX6" s="16">
        <v>1.37</v>
      </c>
      <c r="AY6" s="16">
        <v>1.36</v>
      </c>
    </row>
    <row r="7" spans="1:51" x14ac:dyDescent="0.2">
      <c r="A7" s="1">
        <f>Zusammenfassung!B13</f>
        <v>45291</v>
      </c>
      <c r="B7" s="16">
        <v>1.29</v>
      </c>
      <c r="C7" s="16">
        <v>1.32</v>
      </c>
      <c r="D7" s="16">
        <v>1.32</v>
      </c>
      <c r="E7" s="16">
        <v>1.33</v>
      </c>
      <c r="F7" s="16">
        <v>1.36</v>
      </c>
      <c r="G7" s="16">
        <v>1.39</v>
      </c>
      <c r="H7" s="16">
        <v>1.43</v>
      </c>
      <c r="I7" s="16">
        <v>1.48</v>
      </c>
      <c r="J7" s="16">
        <v>1.52</v>
      </c>
      <c r="K7" s="16">
        <v>1.57</v>
      </c>
      <c r="L7" s="16">
        <v>1.61</v>
      </c>
      <c r="M7" s="16">
        <v>1.65</v>
      </c>
      <c r="N7" s="16">
        <v>1.68</v>
      </c>
      <c r="O7" s="16">
        <v>1.71</v>
      </c>
      <c r="P7" s="16">
        <v>1.73</v>
      </c>
      <c r="Q7" s="16">
        <v>1.74</v>
      </c>
      <c r="R7" s="16">
        <v>1.74</v>
      </c>
      <c r="S7" s="16">
        <v>1.74</v>
      </c>
      <c r="T7" s="16">
        <v>1.74</v>
      </c>
      <c r="U7" s="16">
        <v>1.74</v>
      </c>
      <c r="V7" s="16">
        <v>1.73</v>
      </c>
      <c r="W7" s="16">
        <v>1.71</v>
      </c>
      <c r="X7" s="16">
        <v>1.7</v>
      </c>
      <c r="Y7" s="16">
        <v>1.69</v>
      </c>
      <c r="Z7" s="16">
        <v>1.68</v>
      </c>
      <c r="AA7" s="16">
        <v>1.66</v>
      </c>
      <c r="AB7" s="16">
        <v>1.65</v>
      </c>
      <c r="AC7" s="16">
        <v>1.63</v>
      </c>
      <c r="AD7" s="16">
        <v>1.62</v>
      </c>
      <c r="AE7" s="16">
        <v>1.6</v>
      </c>
      <c r="AF7" s="16">
        <v>1.59</v>
      </c>
      <c r="AG7" s="16">
        <v>1.57</v>
      </c>
      <c r="AH7" s="16">
        <v>1.56</v>
      </c>
      <c r="AI7" s="16">
        <v>1.54</v>
      </c>
      <c r="AJ7" s="16">
        <v>1.53</v>
      </c>
      <c r="AK7" s="16">
        <v>1.52</v>
      </c>
      <c r="AL7" s="16">
        <v>1.51</v>
      </c>
      <c r="AM7" s="16">
        <v>1.5</v>
      </c>
      <c r="AN7" s="16">
        <v>1.49</v>
      </c>
      <c r="AO7" s="16">
        <v>1.48</v>
      </c>
      <c r="AP7" s="16">
        <v>1.46</v>
      </c>
      <c r="AQ7" s="16">
        <v>1.45</v>
      </c>
      <c r="AR7" s="16">
        <v>1.44</v>
      </c>
      <c r="AS7" s="16">
        <v>1.43</v>
      </c>
      <c r="AT7" s="16">
        <v>1.42</v>
      </c>
      <c r="AU7" s="16">
        <v>1.41</v>
      </c>
      <c r="AV7" s="16">
        <v>1.4</v>
      </c>
      <c r="AW7" s="16">
        <v>1.39</v>
      </c>
      <c r="AX7" s="16">
        <v>1.38</v>
      </c>
      <c r="AY7" s="16">
        <v>1.37</v>
      </c>
    </row>
    <row r="8" spans="1:51" x14ac:dyDescent="0.2">
      <c r="A8" s="1">
        <f>Zusammenfassung!B14</f>
        <v>45322</v>
      </c>
      <c r="B8" s="16">
        <v>1.35</v>
      </c>
      <c r="C8" s="16">
        <v>1.37</v>
      </c>
      <c r="D8" s="16">
        <v>1.36</v>
      </c>
      <c r="E8" s="16">
        <v>1.37</v>
      </c>
      <c r="F8" s="16">
        <v>1.4</v>
      </c>
      <c r="G8" s="16">
        <v>1.43</v>
      </c>
      <c r="H8" s="16">
        <v>1.47</v>
      </c>
      <c r="I8" s="16">
        <v>1.51</v>
      </c>
      <c r="J8" s="16">
        <v>1.55</v>
      </c>
      <c r="K8" s="16">
        <v>1.6</v>
      </c>
      <c r="L8" s="16">
        <v>1.64</v>
      </c>
      <c r="M8" s="16">
        <v>1.68</v>
      </c>
      <c r="N8" s="16">
        <v>1.71</v>
      </c>
      <c r="O8" s="16">
        <v>1.74</v>
      </c>
      <c r="P8" s="16">
        <v>1.76</v>
      </c>
      <c r="Q8" s="16">
        <v>1.76</v>
      </c>
      <c r="R8" s="16">
        <v>1.76</v>
      </c>
      <c r="S8" s="16">
        <v>1.76</v>
      </c>
      <c r="T8" s="16">
        <v>1.76</v>
      </c>
      <c r="U8" s="16">
        <v>1.77</v>
      </c>
      <c r="V8" s="16">
        <v>1.75</v>
      </c>
      <c r="W8" s="16">
        <v>1.74</v>
      </c>
      <c r="X8" s="16">
        <v>1.72</v>
      </c>
      <c r="Y8" s="16">
        <v>1.71</v>
      </c>
      <c r="Z8" s="16">
        <v>1.7</v>
      </c>
      <c r="AA8" s="16">
        <v>1.68</v>
      </c>
      <c r="AB8" s="16">
        <v>1.67</v>
      </c>
      <c r="AC8" s="16">
        <v>1.65</v>
      </c>
      <c r="AD8" s="16">
        <v>1.64</v>
      </c>
      <c r="AE8" s="16">
        <v>1.62</v>
      </c>
      <c r="AF8" s="16">
        <v>1.61</v>
      </c>
      <c r="AG8" s="16">
        <v>1.59</v>
      </c>
      <c r="AH8" s="16">
        <v>1.57</v>
      </c>
      <c r="AI8" s="16">
        <v>1.56</v>
      </c>
      <c r="AJ8" s="16">
        <v>1.55</v>
      </c>
      <c r="AK8" s="16">
        <v>1.54</v>
      </c>
      <c r="AL8" s="16">
        <v>1.52</v>
      </c>
      <c r="AM8" s="16">
        <v>1.51</v>
      </c>
      <c r="AN8" s="16">
        <v>1.5</v>
      </c>
      <c r="AO8" s="16">
        <v>1.49</v>
      </c>
      <c r="AP8" s="16">
        <v>1.48</v>
      </c>
      <c r="AQ8" s="16">
        <v>1.47</v>
      </c>
      <c r="AR8" s="16">
        <v>1.45</v>
      </c>
      <c r="AS8" s="16">
        <v>1.44</v>
      </c>
      <c r="AT8" s="16">
        <v>1.43</v>
      </c>
      <c r="AU8" s="16">
        <v>1.42</v>
      </c>
      <c r="AV8" s="16">
        <v>1.41</v>
      </c>
      <c r="AW8" s="16">
        <v>1.4</v>
      </c>
      <c r="AX8" s="16">
        <v>1.39</v>
      </c>
      <c r="AY8" s="16">
        <v>1.39</v>
      </c>
    </row>
    <row r="9" spans="1:51" x14ac:dyDescent="0.2">
      <c r="A9" s="1">
        <f>Zusammenfassung!B15</f>
        <v>45351</v>
      </c>
      <c r="B9" s="16">
        <v>1.42</v>
      </c>
      <c r="C9" s="16">
        <v>1.43</v>
      </c>
      <c r="D9" s="16">
        <v>1.41</v>
      </c>
      <c r="E9" s="16">
        <v>1.42</v>
      </c>
      <c r="F9" s="16">
        <v>1.44</v>
      </c>
      <c r="G9" s="16">
        <v>1.47</v>
      </c>
      <c r="H9" s="16">
        <v>1.51</v>
      </c>
      <c r="I9" s="16">
        <v>1.55</v>
      </c>
      <c r="J9" s="16">
        <v>1.59</v>
      </c>
      <c r="K9" s="16">
        <v>1.64</v>
      </c>
      <c r="L9" s="16">
        <v>1.68</v>
      </c>
      <c r="M9" s="16">
        <v>1.71</v>
      </c>
      <c r="N9" s="16">
        <v>1.74</v>
      </c>
      <c r="O9" s="16">
        <v>1.77</v>
      </c>
      <c r="P9" s="16">
        <v>1.79</v>
      </c>
      <c r="Q9" s="16">
        <v>1.79</v>
      </c>
      <c r="R9" s="16">
        <v>1.79</v>
      </c>
      <c r="S9" s="16">
        <v>1.79</v>
      </c>
      <c r="T9" s="16">
        <v>1.79</v>
      </c>
      <c r="U9" s="16">
        <v>1.79</v>
      </c>
      <c r="V9" s="16">
        <v>1.77</v>
      </c>
      <c r="W9" s="16">
        <v>1.76</v>
      </c>
      <c r="X9" s="16">
        <v>1.75</v>
      </c>
      <c r="Y9" s="16">
        <v>1.73</v>
      </c>
      <c r="Z9" s="16">
        <v>1.72</v>
      </c>
      <c r="AA9" s="16">
        <v>1.7</v>
      </c>
      <c r="AB9" s="16">
        <v>1.69</v>
      </c>
      <c r="AC9" s="16">
        <v>1.67</v>
      </c>
      <c r="AD9" s="16">
        <v>1.66</v>
      </c>
      <c r="AE9" s="16">
        <v>1.64</v>
      </c>
      <c r="AF9" s="16">
        <v>1.62</v>
      </c>
      <c r="AG9" s="16">
        <v>1.61</v>
      </c>
      <c r="AH9" s="16">
        <v>1.59</v>
      </c>
      <c r="AI9" s="16">
        <v>1.58</v>
      </c>
      <c r="AJ9" s="16">
        <v>1.57</v>
      </c>
      <c r="AK9" s="16">
        <v>1.55</v>
      </c>
      <c r="AL9" s="16">
        <v>1.54</v>
      </c>
      <c r="AM9" s="16">
        <v>1.53</v>
      </c>
      <c r="AN9" s="16">
        <v>1.52</v>
      </c>
      <c r="AO9" s="16">
        <v>1.51</v>
      </c>
      <c r="AP9" s="16">
        <v>1.49</v>
      </c>
      <c r="AQ9" s="16">
        <v>1.48</v>
      </c>
      <c r="AR9" s="16">
        <v>1.47</v>
      </c>
      <c r="AS9" s="16">
        <v>1.46</v>
      </c>
      <c r="AT9" s="16">
        <v>1.45</v>
      </c>
      <c r="AU9" s="16">
        <v>1.44</v>
      </c>
      <c r="AV9" s="16">
        <v>1.43</v>
      </c>
      <c r="AW9" s="16">
        <v>1.42</v>
      </c>
      <c r="AX9" s="16">
        <v>1.41</v>
      </c>
      <c r="AY9" s="16">
        <v>1.4</v>
      </c>
    </row>
    <row r="10" spans="1:51" x14ac:dyDescent="0.2">
      <c r="A10" s="1">
        <f>Zusammenfassung!B16</f>
        <v>45382</v>
      </c>
      <c r="B10" s="16">
        <v>1.49</v>
      </c>
      <c r="C10" s="16">
        <v>1.48</v>
      </c>
      <c r="D10" s="16">
        <v>1.47</v>
      </c>
      <c r="E10" s="16">
        <v>1.47</v>
      </c>
      <c r="F10" s="16">
        <v>1.49</v>
      </c>
      <c r="G10" s="16">
        <v>1.52</v>
      </c>
      <c r="H10" s="16">
        <v>1.55</v>
      </c>
      <c r="I10" s="16">
        <v>1.59</v>
      </c>
      <c r="J10" s="16">
        <v>1.63</v>
      </c>
      <c r="K10" s="16">
        <v>1.67</v>
      </c>
      <c r="L10" s="16">
        <v>1.71</v>
      </c>
      <c r="M10" s="16">
        <v>1.75</v>
      </c>
      <c r="N10" s="16">
        <v>1.78</v>
      </c>
      <c r="O10" s="16">
        <v>1.8</v>
      </c>
      <c r="P10" s="16">
        <v>1.82</v>
      </c>
      <c r="Q10" s="16">
        <v>1.82</v>
      </c>
      <c r="R10" s="16">
        <v>1.82</v>
      </c>
      <c r="S10" s="16">
        <v>1.82</v>
      </c>
      <c r="T10" s="16">
        <v>1.82</v>
      </c>
      <c r="U10" s="16">
        <v>1.82</v>
      </c>
      <c r="V10" s="16">
        <v>1.8</v>
      </c>
      <c r="W10" s="16">
        <v>1.79</v>
      </c>
      <c r="X10" s="16">
        <v>1.77</v>
      </c>
      <c r="Y10" s="16">
        <v>1.76</v>
      </c>
      <c r="Z10" s="16">
        <v>1.75</v>
      </c>
      <c r="AA10" s="16">
        <v>1.73</v>
      </c>
      <c r="AB10" s="16">
        <v>1.71</v>
      </c>
      <c r="AC10" s="16">
        <v>1.69</v>
      </c>
      <c r="AD10" s="16">
        <v>1.68</v>
      </c>
      <c r="AE10" s="16">
        <v>1.66</v>
      </c>
      <c r="AF10" s="16">
        <v>1.65</v>
      </c>
      <c r="AG10" s="16">
        <v>1.63</v>
      </c>
      <c r="AH10" s="16">
        <v>1.61</v>
      </c>
      <c r="AI10" s="16">
        <v>1.6</v>
      </c>
      <c r="AJ10" s="16">
        <v>1.58</v>
      </c>
      <c r="AK10" s="16">
        <v>1.57</v>
      </c>
      <c r="AL10" s="16">
        <v>1.56</v>
      </c>
      <c r="AM10" s="16">
        <v>1.55</v>
      </c>
      <c r="AN10" s="16">
        <v>1.54</v>
      </c>
      <c r="AO10" s="16">
        <v>1.53</v>
      </c>
      <c r="AP10" s="16">
        <v>1.51</v>
      </c>
      <c r="AQ10" s="16">
        <v>1.5</v>
      </c>
      <c r="AR10" s="16">
        <v>1.49</v>
      </c>
      <c r="AS10" s="16">
        <v>1.48</v>
      </c>
      <c r="AT10" s="16">
        <v>1.46</v>
      </c>
      <c r="AU10" s="16">
        <v>1.45</v>
      </c>
      <c r="AV10" s="16">
        <v>1.44</v>
      </c>
      <c r="AW10" s="16">
        <v>1.43</v>
      </c>
      <c r="AX10" s="16">
        <v>1.42</v>
      </c>
      <c r="AY10" s="16">
        <v>1.41</v>
      </c>
    </row>
    <row r="11" spans="1:51" x14ac:dyDescent="0.2">
      <c r="A11" s="1">
        <f>Zusammenfassung!B17</f>
        <v>45412</v>
      </c>
      <c r="B11" s="16">
        <v>1.56</v>
      </c>
      <c r="C11" s="16">
        <v>1.55</v>
      </c>
      <c r="D11" s="16">
        <v>1.53</v>
      </c>
      <c r="E11" s="16">
        <v>1.52</v>
      </c>
      <c r="F11" s="16">
        <v>1.54</v>
      </c>
      <c r="G11" s="16">
        <v>1.57</v>
      </c>
      <c r="H11" s="16">
        <v>1.6</v>
      </c>
      <c r="I11" s="16">
        <v>1.63</v>
      </c>
      <c r="J11" s="16">
        <v>1.67</v>
      </c>
      <c r="K11" s="16">
        <v>1.71</v>
      </c>
      <c r="L11" s="16">
        <v>1.75</v>
      </c>
      <c r="M11" s="16">
        <v>1.79</v>
      </c>
      <c r="N11" s="16">
        <v>1.81</v>
      </c>
      <c r="O11" s="16">
        <v>1.84</v>
      </c>
      <c r="P11" s="16">
        <v>1.86</v>
      </c>
      <c r="Q11" s="16">
        <v>1.86</v>
      </c>
      <c r="R11" s="16">
        <v>1.85</v>
      </c>
      <c r="S11" s="16">
        <v>1.85</v>
      </c>
      <c r="T11" s="16">
        <v>1.85</v>
      </c>
      <c r="U11" s="16">
        <v>1.85</v>
      </c>
      <c r="V11" s="16">
        <v>1.83</v>
      </c>
      <c r="W11" s="16">
        <v>1.81</v>
      </c>
      <c r="X11" s="16">
        <v>1.8</v>
      </c>
      <c r="Y11" s="16">
        <v>1.79</v>
      </c>
      <c r="Z11" s="16">
        <v>1.77</v>
      </c>
      <c r="AA11" s="16">
        <v>1.75</v>
      </c>
      <c r="AB11" s="16">
        <v>1.74</v>
      </c>
      <c r="AC11" s="16">
        <v>1.72</v>
      </c>
      <c r="AD11" s="16">
        <v>1.7</v>
      </c>
      <c r="AE11" s="16">
        <v>1.69</v>
      </c>
      <c r="AF11" s="16">
        <v>1.67</v>
      </c>
      <c r="AG11" s="16">
        <v>1.65</v>
      </c>
      <c r="AH11" s="16">
        <v>1.64</v>
      </c>
      <c r="AI11" s="16">
        <v>1.62</v>
      </c>
      <c r="AJ11" s="16">
        <v>1.61</v>
      </c>
      <c r="AK11" s="16">
        <v>1.59</v>
      </c>
      <c r="AL11" s="16">
        <v>1.58</v>
      </c>
      <c r="AM11" s="16">
        <v>1.57</v>
      </c>
      <c r="AN11" s="16">
        <v>1.56</v>
      </c>
      <c r="AO11" s="16">
        <v>1.55</v>
      </c>
      <c r="AP11" s="16">
        <v>1.53</v>
      </c>
      <c r="AQ11" s="16">
        <v>1.52</v>
      </c>
      <c r="AR11" s="16">
        <v>1.51</v>
      </c>
      <c r="AS11" s="16">
        <v>1.5</v>
      </c>
      <c r="AT11" s="16">
        <v>1.48</v>
      </c>
      <c r="AU11" s="16">
        <v>1.47</v>
      </c>
      <c r="AV11" s="16">
        <v>1.46</v>
      </c>
      <c r="AW11" s="16">
        <v>1.45</v>
      </c>
      <c r="AX11" s="16">
        <v>1.44</v>
      </c>
      <c r="AY11" s="16">
        <v>1.43</v>
      </c>
    </row>
    <row r="12" spans="1:51" x14ac:dyDescent="0.2">
      <c r="A12" s="1">
        <f>Zusammenfassung!B18</f>
        <v>45443</v>
      </c>
      <c r="B12" s="16">
        <v>1.62</v>
      </c>
      <c r="C12" s="16">
        <v>1.61</v>
      </c>
      <c r="D12" s="16">
        <v>1.58</v>
      </c>
      <c r="E12" s="16">
        <v>1.58</v>
      </c>
      <c r="F12" s="16">
        <v>1.59</v>
      </c>
      <c r="G12" s="16">
        <v>1.62</v>
      </c>
      <c r="H12" s="16">
        <v>1.64</v>
      </c>
      <c r="I12" s="16">
        <v>1.68</v>
      </c>
      <c r="J12" s="16">
        <v>1.72</v>
      </c>
      <c r="K12" s="16">
        <v>1.76</v>
      </c>
      <c r="L12" s="16">
        <v>1.8</v>
      </c>
      <c r="M12" s="16">
        <v>1.83</v>
      </c>
      <c r="N12" s="16">
        <v>1.85</v>
      </c>
      <c r="O12" s="16">
        <v>1.88</v>
      </c>
      <c r="P12" s="16">
        <v>1.89</v>
      </c>
      <c r="Q12" s="16">
        <v>1.89</v>
      </c>
      <c r="R12" s="16">
        <v>1.89</v>
      </c>
      <c r="S12" s="16">
        <v>1.89</v>
      </c>
      <c r="T12" s="16">
        <v>1.88</v>
      </c>
      <c r="U12" s="16">
        <v>1.88</v>
      </c>
      <c r="V12" s="16">
        <v>1.86</v>
      </c>
      <c r="W12" s="16">
        <v>1.85</v>
      </c>
      <c r="X12" s="16">
        <v>1.83</v>
      </c>
      <c r="Y12" s="16">
        <v>1.82</v>
      </c>
      <c r="Z12" s="16">
        <v>1.8</v>
      </c>
      <c r="AA12" s="16">
        <v>1.78</v>
      </c>
      <c r="AB12" s="16">
        <v>1.76</v>
      </c>
      <c r="AC12" s="16">
        <v>1.75</v>
      </c>
      <c r="AD12" s="16">
        <v>1.73</v>
      </c>
      <c r="AE12" s="16">
        <v>1.71</v>
      </c>
      <c r="AF12" s="16">
        <v>1.69</v>
      </c>
      <c r="AG12" s="16">
        <v>1.68</v>
      </c>
      <c r="AH12" s="16">
        <v>1.66</v>
      </c>
      <c r="AI12" s="16">
        <v>1.65</v>
      </c>
      <c r="AJ12" s="16">
        <v>1.63</v>
      </c>
      <c r="AK12" s="16">
        <v>1.62</v>
      </c>
      <c r="AL12" s="16">
        <v>1.61</v>
      </c>
      <c r="AM12" s="16">
        <v>1.59</v>
      </c>
      <c r="AN12" s="16">
        <v>1.58</v>
      </c>
      <c r="AO12" s="16">
        <v>1.57</v>
      </c>
      <c r="AP12" s="16">
        <v>1.56</v>
      </c>
      <c r="AQ12" s="16">
        <v>1.54</v>
      </c>
      <c r="AR12" s="16">
        <v>1.53</v>
      </c>
      <c r="AS12" s="16">
        <v>1.52</v>
      </c>
      <c r="AT12" s="16">
        <v>1.5</v>
      </c>
      <c r="AU12" s="16">
        <v>1.49</v>
      </c>
      <c r="AV12" s="16">
        <v>1.48</v>
      </c>
      <c r="AW12" s="16">
        <v>1.47</v>
      </c>
      <c r="AX12" s="16">
        <v>1.46</v>
      </c>
      <c r="AY12" s="16">
        <v>1.45</v>
      </c>
    </row>
    <row r="13" spans="1:51" x14ac:dyDescent="0.2">
      <c r="A13" s="1">
        <f>Zusammenfassung!B19</f>
        <v>45473</v>
      </c>
      <c r="B13" s="16">
        <v>1.69</v>
      </c>
      <c r="C13" s="16">
        <v>1.67</v>
      </c>
      <c r="D13" s="16">
        <v>1.64</v>
      </c>
      <c r="E13" s="16">
        <v>1.64</v>
      </c>
      <c r="F13" s="16">
        <v>1.65</v>
      </c>
      <c r="G13" s="16">
        <v>1.67</v>
      </c>
      <c r="H13" s="16">
        <v>1.69</v>
      </c>
      <c r="I13" s="16">
        <v>1.73</v>
      </c>
      <c r="J13" s="16">
        <v>1.76</v>
      </c>
      <c r="K13" s="16">
        <v>1.8</v>
      </c>
      <c r="L13" s="16">
        <v>1.84</v>
      </c>
      <c r="M13" s="16">
        <v>1.87</v>
      </c>
      <c r="N13" s="16">
        <v>1.9</v>
      </c>
      <c r="O13" s="16">
        <v>1.92</v>
      </c>
      <c r="P13" s="16">
        <v>1.94</v>
      </c>
      <c r="Q13" s="16">
        <v>1.93</v>
      </c>
      <c r="R13" s="16">
        <v>1.93</v>
      </c>
      <c r="S13" s="16">
        <v>1.92</v>
      </c>
      <c r="T13" s="16">
        <v>1.92</v>
      </c>
      <c r="U13" s="16">
        <v>1.92</v>
      </c>
      <c r="V13" s="16">
        <v>1.9</v>
      </c>
      <c r="W13" s="16">
        <v>1.88</v>
      </c>
      <c r="X13" s="16">
        <v>1.86</v>
      </c>
      <c r="Y13" s="16">
        <v>1.85</v>
      </c>
      <c r="Z13" s="16">
        <v>1.84</v>
      </c>
      <c r="AA13" s="16">
        <v>1.81</v>
      </c>
      <c r="AB13" s="16">
        <v>1.79</v>
      </c>
      <c r="AC13" s="16">
        <v>1.78</v>
      </c>
      <c r="AD13" s="16">
        <v>1.76</v>
      </c>
      <c r="AE13" s="16">
        <v>1.74</v>
      </c>
      <c r="AF13" s="16">
        <v>1.72</v>
      </c>
      <c r="AG13" s="16">
        <v>1.71</v>
      </c>
      <c r="AH13" s="16">
        <v>1.69</v>
      </c>
      <c r="AI13" s="16">
        <v>1.67</v>
      </c>
      <c r="AJ13" s="16">
        <v>1.66</v>
      </c>
      <c r="AK13" s="16">
        <v>1.65</v>
      </c>
      <c r="AL13" s="16">
        <v>1.63</v>
      </c>
      <c r="AM13" s="16">
        <v>1.62</v>
      </c>
      <c r="AN13" s="16">
        <v>1.61</v>
      </c>
      <c r="AO13" s="16">
        <v>1.6</v>
      </c>
      <c r="AP13" s="16">
        <v>1.58</v>
      </c>
      <c r="AQ13" s="16">
        <v>1.57</v>
      </c>
      <c r="AR13" s="16">
        <v>1.56</v>
      </c>
      <c r="AS13" s="16">
        <v>1.54</v>
      </c>
      <c r="AT13" s="16">
        <v>1.53</v>
      </c>
      <c r="AU13" s="16">
        <v>1.52</v>
      </c>
      <c r="AV13" s="16">
        <v>1.51</v>
      </c>
      <c r="AW13" s="16">
        <v>1.5</v>
      </c>
      <c r="AX13" s="16">
        <v>1.49</v>
      </c>
      <c r="AY13" s="16">
        <v>1.48</v>
      </c>
    </row>
    <row r="14" spans="1:51" x14ac:dyDescent="0.2">
      <c r="A14" s="1">
        <f>Zusammenfassung!B20</f>
        <v>45504</v>
      </c>
      <c r="B14" s="16">
        <v>1.75</v>
      </c>
      <c r="C14" s="16">
        <v>1.73</v>
      </c>
      <c r="D14" s="16">
        <v>1.7</v>
      </c>
      <c r="E14" s="16">
        <v>1.69</v>
      </c>
      <c r="F14" s="16">
        <v>1.7</v>
      </c>
      <c r="G14" s="16">
        <v>1.72</v>
      </c>
      <c r="H14" s="16">
        <v>1.74</v>
      </c>
      <c r="I14" s="16">
        <v>1.78</v>
      </c>
      <c r="J14" s="16">
        <v>1.81</v>
      </c>
      <c r="K14" s="16">
        <v>1.85</v>
      </c>
      <c r="L14" s="16">
        <v>1.89</v>
      </c>
      <c r="M14" s="16">
        <v>1.92</v>
      </c>
      <c r="N14" s="16">
        <v>1.94</v>
      </c>
      <c r="O14" s="16">
        <v>1.96</v>
      </c>
      <c r="P14" s="16">
        <v>1.98</v>
      </c>
      <c r="Q14" s="16">
        <v>1.97</v>
      </c>
      <c r="R14" s="16">
        <v>1.97</v>
      </c>
      <c r="S14" s="16">
        <v>1.96</v>
      </c>
      <c r="T14" s="16">
        <v>1.96</v>
      </c>
      <c r="U14" s="16">
        <v>1.96</v>
      </c>
      <c r="V14" s="16">
        <v>1.94</v>
      </c>
      <c r="W14" s="16">
        <v>1.92</v>
      </c>
      <c r="X14" s="16">
        <v>1.9</v>
      </c>
      <c r="Y14" s="16">
        <v>1.89</v>
      </c>
      <c r="Z14" s="16">
        <v>1.87</v>
      </c>
      <c r="AA14" s="16">
        <v>1.85</v>
      </c>
      <c r="AB14" s="16">
        <v>1.83</v>
      </c>
      <c r="AC14" s="16">
        <v>1.81</v>
      </c>
      <c r="AD14" s="16">
        <v>1.79</v>
      </c>
      <c r="AE14" s="16">
        <v>1.78</v>
      </c>
      <c r="AF14" s="16">
        <v>1.76</v>
      </c>
      <c r="AG14" s="16">
        <v>1.74</v>
      </c>
      <c r="AH14" s="16">
        <v>1.72</v>
      </c>
      <c r="AI14" s="16">
        <v>1.71</v>
      </c>
      <c r="AJ14" s="16">
        <v>1.69</v>
      </c>
      <c r="AK14" s="16">
        <v>1.68</v>
      </c>
      <c r="AL14" s="16">
        <v>1.66</v>
      </c>
      <c r="AM14" s="16">
        <v>1.65</v>
      </c>
      <c r="AN14" s="16">
        <v>1.64</v>
      </c>
      <c r="AO14" s="16">
        <v>1.63</v>
      </c>
      <c r="AP14" s="16">
        <v>1.61</v>
      </c>
      <c r="AQ14" s="16">
        <v>1.6</v>
      </c>
      <c r="AR14" s="16">
        <v>1.58</v>
      </c>
      <c r="AS14" s="16">
        <v>1.57</v>
      </c>
      <c r="AT14" s="16">
        <v>1.56</v>
      </c>
      <c r="AU14" s="16">
        <v>1.55</v>
      </c>
      <c r="AV14" s="16">
        <v>1.53</v>
      </c>
      <c r="AW14" s="16">
        <v>1.52</v>
      </c>
      <c r="AX14" s="16">
        <v>1.51</v>
      </c>
      <c r="AY14" s="16">
        <v>1.5</v>
      </c>
    </row>
    <row r="15" spans="1:51" x14ac:dyDescent="0.2">
      <c r="A15" s="1">
        <f>Zusammenfassung!B21</f>
        <v>45535</v>
      </c>
      <c r="B15" s="16">
        <v>1.82</v>
      </c>
      <c r="C15" s="16">
        <v>1.79</v>
      </c>
      <c r="D15" s="16">
        <v>1.75</v>
      </c>
      <c r="E15" s="16">
        <v>1.74</v>
      </c>
      <c r="F15" s="16">
        <v>1.75</v>
      </c>
      <c r="G15" s="16">
        <v>1.77</v>
      </c>
      <c r="H15" s="16">
        <v>1.8</v>
      </c>
      <c r="I15" s="16">
        <v>1.83</v>
      </c>
      <c r="J15" s="16">
        <v>1.86</v>
      </c>
      <c r="K15" s="16">
        <v>1.9</v>
      </c>
      <c r="L15" s="16">
        <v>1.94</v>
      </c>
      <c r="M15" s="16">
        <v>1.97</v>
      </c>
      <c r="N15" s="16">
        <v>1.99</v>
      </c>
      <c r="O15" s="16">
        <v>2.0099999999999998</v>
      </c>
      <c r="P15" s="16">
        <v>2.0299999999999998</v>
      </c>
      <c r="Q15" s="16">
        <v>2.02</v>
      </c>
      <c r="R15" s="16">
        <v>2.02</v>
      </c>
      <c r="S15" s="16">
        <v>2.0099999999999998</v>
      </c>
      <c r="T15" s="16">
        <v>2.0099999999999998</v>
      </c>
      <c r="U15" s="16">
        <v>2</v>
      </c>
      <c r="V15" s="16">
        <v>1.98</v>
      </c>
      <c r="W15" s="16">
        <v>1.96</v>
      </c>
      <c r="X15" s="16">
        <v>1.94</v>
      </c>
      <c r="Y15" s="16">
        <v>1.93</v>
      </c>
      <c r="Z15" s="16">
        <v>1.91</v>
      </c>
      <c r="AA15" s="16">
        <v>1.89</v>
      </c>
      <c r="AB15" s="16">
        <v>1.87</v>
      </c>
      <c r="AC15" s="16">
        <v>1.85</v>
      </c>
      <c r="AD15" s="16">
        <v>1.83</v>
      </c>
      <c r="AE15" s="16">
        <v>1.82</v>
      </c>
      <c r="AF15" s="16">
        <v>1.8</v>
      </c>
      <c r="AG15" s="16">
        <v>1.78</v>
      </c>
      <c r="AH15" s="16">
        <v>1.76</v>
      </c>
      <c r="AI15" s="16">
        <v>1.75</v>
      </c>
      <c r="AJ15" s="16">
        <v>1.73</v>
      </c>
      <c r="AK15" s="16">
        <v>1.72</v>
      </c>
      <c r="AL15" s="16">
        <v>1.7</v>
      </c>
      <c r="AM15" s="16">
        <v>1.69</v>
      </c>
      <c r="AN15" s="16">
        <v>1.68</v>
      </c>
      <c r="AO15" s="16">
        <v>1.67</v>
      </c>
      <c r="AP15" s="16">
        <v>1.65</v>
      </c>
      <c r="AQ15" s="16">
        <v>1.63</v>
      </c>
      <c r="AR15" s="16">
        <v>1.62</v>
      </c>
      <c r="AS15" s="16">
        <v>1.61</v>
      </c>
      <c r="AT15" s="16">
        <v>1.59</v>
      </c>
      <c r="AU15" s="16">
        <v>1.58</v>
      </c>
      <c r="AV15" s="16">
        <v>1.57</v>
      </c>
      <c r="AW15" s="16">
        <v>1.56</v>
      </c>
      <c r="AX15" s="16">
        <v>1.55</v>
      </c>
      <c r="AY15" s="16">
        <v>1.54</v>
      </c>
    </row>
    <row r="16" spans="1:51" x14ac:dyDescent="0.2">
      <c r="A16" s="1">
        <f>Zusammenfassung!B22</f>
        <v>45565</v>
      </c>
      <c r="B16" s="16">
        <v>1.87</v>
      </c>
      <c r="C16" s="16">
        <v>1.84</v>
      </c>
      <c r="D16" s="16">
        <v>1.8</v>
      </c>
      <c r="E16" s="16">
        <v>1.79</v>
      </c>
      <c r="F16" s="16">
        <v>1.8</v>
      </c>
      <c r="G16" s="16">
        <v>1.82</v>
      </c>
      <c r="H16" s="16">
        <v>1.84</v>
      </c>
      <c r="I16" s="16">
        <v>1.88</v>
      </c>
      <c r="J16" s="16">
        <v>1.91</v>
      </c>
      <c r="K16" s="16">
        <v>1.95</v>
      </c>
      <c r="L16" s="16">
        <v>1.98</v>
      </c>
      <c r="M16" s="16">
        <v>2.0099999999999998</v>
      </c>
      <c r="N16" s="16">
        <v>2.0299999999999998</v>
      </c>
      <c r="O16" s="16">
        <v>2.0499999999999998</v>
      </c>
      <c r="P16" s="16">
        <v>2.0699999999999998</v>
      </c>
      <c r="Q16" s="16">
        <v>2.06</v>
      </c>
      <c r="R16" s="16">
        <v>2.06</v>
      </c>
      <c r="S16" s="16">
        <v>2.0499999999999998</v>
      </c>
      <c r="T16" s="16">
        <v>2.0499999999999998</v>
      </c>
      <c r="U16" s="16">
        <v>2.04</v>
      </c>
      <c r="V16" s="16">
        <v>2.02</v>
      </c>
      <c r="W16" s="16">
        <v>2</v>
      </c>
      <c r="X16" s="16">
        <v>1.98</v>
      </c>
      <c r="Y16" s="16">
        <v>1.97</v>
      </c>
      <c r="Z16" s="16">
        <v>1.95</v>
      </c>
      <c r="AA16" s="16">
        <v>1.93</v>
      </c>
      <c r="AB16" s="16">
        <v>1.91</v>
      </c>
      <c r="AC16" s="16">
        <v>1.89</v>
      </c>
      <c r="AD16" s="16">
        <v>1.87</v>
      </c>
      <c r="AE16" s="16">
        <v>1.85</v>
      </c>
      <c r="AF16" s="16">
        <v>1.83</v>
      </c>
      <c r="AG16" s="16">
        <v>1.82</v>
      </c>
      <c r="AH16" s="16">
        <v>1.8</v>
      </c>
      <c r="AI16" s="16">
        <v>1.78</v>
      </c>
      <c r="AJ16" s="16">
        <v>1.77</v>
      </c>
      <c r="AK16" s="16">
        <v>1.75</v>
      </c>
      <c r="AL16" s="16">
        <v>1.74</v>
      </c>
      <c r="AM16" s="16">
        <v>1.72</v>
      </c>
      <c r="AN16" s="16">
        <v>1.71</v>
      </c>
      <c r="AO16" s="16">
        <v>1.7</v>
      </c>
      <c r="AP16" s="16">
        <v>1.68</v>
      </c>
      <c r="AQ16" s="16">
        <v>1.67</v>
      </c>
      <c r="AR16" s="16">
        <v>1.66</v>
      </c>
      <c r="AS16" s="16">
        <v>1.64</v>
      </c>
      <c r="AT16" s="16">
        <v>1.63</v>
      </c>
      <c r="AU16" s="16">
        <v>1.62</v>
      </c>
      <c r="AV16" s="16">
        <v>1.6</v>
      </c>
      <c r="AW16" s="16">
        <v>1.59</v>
      </c>
      <c r="AX16" s="16">
        <v>1.58</v>
      </c>
      <c r="AY16" s="16">
        <v>1.57</v>
      </c>
    </row>
    <row r="17" spans="1:51" x14ac:dyDescent="0.2">
      <c r="A17" s="1">
        <f>Zusammenfassung!B23</f>
        <v>45596</v>
      </c>
      <c r="B17" s="16">
        <v>1.93</v>
      </c>
      <c r="C17" s="16">
        <v>1.89</v>
      </c>
      <c r="D17" s="16">
        <v>1.85</v>
      </c>
      <c r="E17" s="16">
        <v>1.84</v>
      </c>
      <c r="F17" s="16">
        <v>1.85</v>
      </c>
      <c r="G17" s="16">
        <v>1.87</v>
      </c>
      <c r="H17" s="16">
        <v>1.89</v>
      </c>
      <c r="I17" s="16">
        <v>1.92</v>
      </c>
      <c r="J17" s="16">
        <v>1.96</v>
      </c>
      <c r="K17" s="16">
        <v>1.99</v>
      </c>
      <c r="L17" s="16">
        <v>2.0299999999999998</v>
      </c>
      <c r="M17" s="16">
        <v>2.0499999999999998</v>
      </c>
      <c r="N17" s="16">
        <v>2.08</v>
      </c>
      <c r="O17" s="16">
        <v>2.1</v>
      </c>
      <c r="P17" s="16">
        <v>2.11</v>
      </c>
      <c r="Q17" s="16">
        <v>2.11</v>
      </c>
      <c r="R17" s="16">
        <v>2.1</v>
      </c>
      <c r="S17" s="16">
        <v>2.09</v>
      </c>
      <c r="T17" s="16">
        <v>2.09</v>
      </c>
      <c r="U17" s="16">
        <v>2.08</v>
      </c>
      <c r="V17" s="16">
        <v>2.06</v>
      </c>
      <c r="W17" s="16">
        <v>2.04</v>
      </c>
      <c r="X17" s="16">
        <v>2.02</v>
      </c>
      <c r="Y17" s="16">
        <v>2.0099999999999998</v>
      </c>
      <c r="Z17" s="16">
        <v>1.99</v>
      </c>
      <c r="AA17" s="16">
        <v>1.97</v>
      </c>
      <c r="AB17" s="16">
        <v>1.94</v>
      </c>
      <c r="AC17" s="16">
        <v>1.92</v>
      </c>
      <c r="AD17" s="16">
        <v>1.91</v>
      </c>
      <c r="AE17" s="16">
        <v>1.89</v>
      </c>
      <c r="AF17" s="16">
        <v>1.87</v>
      </c>
      <c r="AG17" s="16">
        <v>1.85</v>
      </c>
      <c r="AH17" s="16">
        <v>1.83</v>
      </c>
      <c r="AI17" s="16">
        <v>1.81</v>
      </c>
      <c r="AJ17" s="16">
        <v>1.8</v>
      </c>
      <c r="AK17" s="16">
        <v>1.78</v>
      </c>
      <c r="AL17" s="16">
        <v>1.77</v>
      </c>
      <c r="AM17" s="16">
        <v>1.76</v>
      </c>
      <c r="AN17" s="16">
        <v>1.74</v>
      </c>
      <c r="AO17" s="16">
        <v>1.73</v>
      </c>
      <c r="AP17" s="16">
        <v>1.72</v>
      </c>
      <c r="AQ17" s="16">
        <v>1.7</v>
      </c>
      <c r="AR17" s="16">
        <v>1.69</v>
      </c>
      <c r="AS17" s="16">
        <v>1.67</v>
      </c>
      <c r="AT17" s="16">
        <v>1.66</v>
      </c>
      <c r="AU17" s="16">
        <v>1.65</v>
      </c>
      <c r="AV17" s="16">
        <v>1.63</v>
      </c>
      <c r="AW17" s="16">
        <v>1.62</v>
      </c>
      <c r="AX17" s="16">
        <v>1.61</v>
      </c>
      <c r="AY17" s="16">
        <v>1.6</v>
      </c>
    </row>
    <row r="18" spans="1:51" x14ac:dyDescent="0.2">
      <c r="A18" s="1">
        <f>Zusammenfassung!B24</f>
        <v>45626</v>
      </c>
      <c r="B18" s="16">
        <v>1.98</v>
      </c>
      <c r="C18" s="16">
        <v>1.93</v>
      </c>
      <c r="D18" s="16">
        <v>1.9</v>
      </c>
      <c r="E18" s="16">
        <v>1.89</v>
      </c>
      <c r="F18" s="16">
        <v>1.89</v>
      </c>
      <c r="G18" s="16">
        <v>1.91</v>
      </c>
      <c r="H18" s="16">
        <v>1.93</v>
      </c>
      <c r="I18" s="16">
        <v>1.97</v>
      </c>
      <c r="J18" s="16">
        <v>2</v>
      </c>
      <c r="K18" s="16">
        <v>2.0299999999999998</v>
      </c>
      <c r="L18" s="16">
        <v>2.0699999999999998</v>
      </c>
      <c r="M18" s="16">
        <v>2.09</v>
      </c>
      <c r="N18" s="16">
        <v>2.12</v>
      </c>
      <c r="O18" s="16">
        <v>2.13</v>
      </c>
      <c r="P18" s="16">
        <v>2.15</v>
      </c>
      <c r="Q18" s="16">
        <v>2.14</v>
      </c>
      <c r="R18" s="16">
        <v>2.14</v>
      </c>
      <c r="S18" s="16">
        <v>2.13</v>
      </c>
      <c r="T18" s="16">
        <v>2.12</v>
      </c>
      <c r="U18" s="16">
        <v>2.12</v>
      </c>
      <c r="V18" s="16">
        <v>2.09</v>
      </c>
      <c r="W18" s="16">
        <v>2.0699999999999998</v>
      </c>
      <c r="X18" s="16">
        <v>2.0499999999999998</v>
      </c>
      <c r="Y18" s="16">
        <v>2.04</v>
      </c>
      <c r="Z18" s="16">
        <v>2.02</v>
      </c>
      <c r="AA18" s="16">
        <v>2</v>
      </c>
      <c r="AB18" s="16">
        <v>1.98</v>
      </c>
      <c r="AC18" s="16">
        <v>1.95</v>
      </c>
      <c r="AD18" s="16">
        <v>1.94</v>
      </c>
      <c r="AE18" s="16">
        <v>1.92</v>
      </c>
      <c r="AF18" s="16">
        <v>1.9</v>
      </c>
      <c r="AG18" s="16">
        <v>1.88</v>
      </c>
      <c r="AH18" s="16">
        <v>1.86</v>
      </c>
      <c r="AI18" s="16">
        <v>1.84</v>
      </c>
      <c r="AJ18" s="16">
        <v>1.83</v>
      </c>
      <c r="AK18" s="16">
        <v>1.81</v>
      </c>
      <c r="AL18" s="16">
        <v>1.8</v>
      </c>
      <c r="AM18" s="16">
        <v>1.78</v>
      </c>
      <c r="AN18" s="16">
        <v>1.77</v>
      </c>
      <c r="AO18" s="16">
        <v>1.76</v>
      </c>
      <c r="AP18" s="16">
        <v>1.74</v>
      </c>
      <c r="AQ18" s="16">
        <v>1.73</v>
      </c>
      <c r="AR18" s="16">
        <v>1.71</v>
      </c>
      <c r="AS18" s="16">
        <v>1.7</v>
      </c>
      <c r="AT18" s="16">
        <v>1.68</v>
      </c>
      <c r="AU18" s="16">
        <v>1.67</v>
      </c>
      <c r="AV18" s="16">
        <v>1.66</v>
      </c>
      <c r="AW18" s="16">
        <v>1.65</v>
      </c>
      <c r="AX18" s="16">
        <v>1.64</v>
      </c>
      <c r="AY18" s="16">
        <v>1.63</v>
      </c>
    </row>
    <row r="19" spans="1:51" x14ac:dyDescent="0.2">
      <c r="A19" s="1">
        <f>Zusammenfassung!B25</f>
        <v>45657</v>
      </c>
      <c r="B19" s="16">
        <v>2.0299999999999998</v>
      </c>
      <c r="C19" s="16">
        <v>1.98</v>
      </c>
      <c r="D19" s="16">
        <v>1.94</v>
      </c>
      <c r="E19" s="16">
        <v>1.93</v>
      </c>
      <c r="F19" s="16">
        <v>1.94</v>
      </c>
      <c r="G19" s="16">
        <v>1.96</v>
      </c>
      <c r="H19" s="16">
        <v>1.98</v>
      </c>
      <c r="I19" s="16">
        <v>2.0099999999999998</v>
      </c>
      <c r="J19" s="16">
        <v>2.04</v>
      </c>
      <c r="K19" s="16">
        <v>2.0699999999999998</v>
      </c>
      <c r="L19" s="16">
        <v>2.11</v>
      </c>
      <c r="M19" s="16">
        <v>2.14</v>
      </c>
      <c r="N19" s="16">
        <v>2.16</v>
      </c>
      <c r="O19" s="16">
        <v>2.17</v>
      </c>
      <c r="P19" s="16">
        <v>2.19</v>
      </c>
      <c r="Q19" s="16">
        <v>2.1800000000000002</v>
      </c>
      <c r="R19" s="16">
        <v>2.17</v>
      </c>
      <c r="S19" s="16">
        <v>2.17</v>
      </c>
      <c r="T19" s="16">
        <v>2.16</v>
      </c>
      <c r="U19" s="16">
        <v>2.15</v>
      </c>
      <c r="V19" s="16">
        <v>2.13</v>
      </c>
      <c r="W19" s="16">
        <v>2.11</v>
      </c>
      <c r="X19" s="16">
        <v>2.09</v>
      </c>
      <c r="Y19" s="16">
        <v>2.0699999999999998</v>
      </c>
      <c r="Z19" s="16">
        <v>2.0499999999999998</v>
      </c>
      <c r="AA19" s="16">
        <v>2.0299999999999998</v>
      </c>
      <c r="AB19" s="16">
        <v>2.0099999999999998</v>
      </c>
      <c r="AC19" s="16">
        <v>1.99</v>
      </c>
      <c r="AD19" s="16">
        <v>1.97</v>
      </c>
      <c r="AE19" s="16">
        <v>1.95</v>
      </c>
      <c r="AF19" s="16">
        <v>1.93</v>
      </c>
      <c r="AG19" s="16">
        <v>1.91</v>
      </c>
      <c r="AH19" s="16">
        <v>1.89</v>
      </c>
      <c r="AI19" s="16">
        <v>1.87</v>
      </c>
      <c r="AJ19" s="16">
        <v>1.86</v>
      </c>
      <c r="AK19" s="16">
        <v>1.84</v>
      </c>
      <c r="AL19" s="16">
        <v>1.83</v>
      </c>
      <c r="AM19" s="16">
        <v>1.81</v>
      </c>
      <c r="AN19" s="16">
        <v>1.8</v>
      </c>
      <c r="AO19" s="16">
        <v>1.79</v>
      </c>
      <c r="AP19" s="16">
        <v>1.77</v>
      </c>
      <c r="AQ19" s="16">
        <v>1.76</v>
      </c>
      <c r="AR19" s="16">
        <v>1.74</v>
      </c>
      <c r="AS19" s="16">
        <v>1.73</v>
      </c>
      <c r="AT19" s="16">
        <v>1.71</v>
      </c>
      <c r="AU19" s="16">
        <v>1.7</v>
      </c>
      <c r="AV19" s="16">
        <v>1.69</v>
      </c>
      <c r="AW19" s="16">
        <v>1.67</v>
      </c>
      <c r="AX19" s="16">
        <v>1.66</v>
      </c>
      <c r="AY19" s="16">
        <v>1.65</v>
      </c>
    </row>
    <row r="20" spans="1:51" x14ac:dyDescent="0.2">
      <c r="A20" s="1">
        <f>Zusammenfassung!B26</f>
        <v>45688</v>
      </c>
      <c r="B20" s="16">
        <v>2.08</v>
      </c>
      <c r="C20" s="16">
        <v>2.0299999999999998</v>
      </c>
      <c r="D20" s="16">
        <v>1.99</v>
      </c>
      <c r="E20" s="16">
        <v>1.98</v>
      </c>
      <c r="F20" s="16">
        <v>1.99</v>
      </c>
      <c r="G20" s="16">
        <v>2</v>
      </c>
      <c r="H20" s="16">
        <v>2.0299999999999998</v>
      </c>
      <c r="I20" s="16">
        <v>2.06</v>
      </c>
      <c r="J20" s="16">
        <v>2.09</v>
      </c>
      <c r="K20" s="16">
        <v>2.12</v>
      </c>
      <c r="L20" s="16">
        <v>2.15</v>
      </c>
      <c r="M20" s="16">
        <v>2.1800000000000002</v>
      </c>
      <c r="N20" s="16">
        <v>2.2000000000000002</v>
      </c>
      <c r="O20" s="16">
        <v>2.2200000000000002</v>
      </c>
      <c r="P20" s="16">
        <v>2.23</v>
      </c>
      <c r="Q20" s="16">
        <v>2.2200000000000002</v>
      </c>
      <c r="R20" s="16">
        <v>2.21</v>
      </c>
      <c r="S20" s="16">
        <v>2.21</v>
      </c>
      <c r="T20" s="16">
        <v>2.2000000000000002</v>
      </c>
      <c r="U20" s="16">
        <v>2.19</v>
      </c>
      <c r="V20" s="16">
        <v>2.17</v>
      </c>
      <c r="W20" s="16">
        <v>2.15</v>
      </c>
      <c r="X20" s="16">
        <v>2.13</v>
      </c>
      <c r="Y20" s="16">
        <v>2.11</v>
      </c>
      <c r="Z20" s="16">
        <v>2.09</v>
      </c>
      <c r="AA20" s="16">
        <v>2.0699999999999998</v>
      </c>
      <c r="AB20" s="16">
        <v>2.04</v>
      </c>
      <c r="AC20" s="16">
        <v>2.02</v>
      </c>
      <c r="AD20" s="16">
        <v>2</v>
      </c>
      <c r="AE20" s="16">
        <v>1.98</v>
      </c>
      <c r="AF20" s="16">
        <v>1.96</v>
      </c>
      <c r="AG20" s="16">
        <v>1.94</v>
      </c>
      <c r="AH20" s="16">
        <v>1.92</v>
      </c>
      <c r="AI20" s="16">
        <v>1.91</v>
      </c>
      <c r="AJ20" s="16">
        <v>1.89</v>
      </c>
      <c r="AK20" s="16">
        <v>1.88</v>
      </c>
      <c r="AL20" s="16">
        <v>1.86</v>
      </c>
      <c r="AM20" s="16">
        <v>1.85</v>
      </c>
      <c r="AN20" s="16">
        <v>1.83</v>
      </c>
      <c r="AO20" s="16">
        <v>1.82</v>
      </c>
      <c r="AP20" s="16">
        <v>1.8</v>
      </c>
      <c r="AQ20" s="16">
        <v>1.79</v>
      </c>
      <c r="AR20" s="16">
        <v>1.77</v>
      </c>
      <c r="AS20" s="16">
        <v>1.76</v>
      </c>
      <c r="AT20" s="16">
        <v>1.74</v>
      </c>
      <c r="AU20" s="16">
        <v>1.73</v>
      </c>
      <c r="AV20" s="16">
        <v>1.72</v>
      </c>
      <c r="AW20" s="16">
        <v>1.71</v>
      </c>
      <c r="AX20" s="16">
        <v>1.69</v>
      </c>
      <c r="AY20" s="16">
        <v>1.68</v>
      </c>
    </row>
    <row r="21" spans="1:51" x14ac:dyDescent="0.2">
      <c r="A21" s="1">
        <f>Zusammenfassung!B27</f>
        <v>45716</v>
      </c>
      <c r="B21" s="16">
        <v>2.13</v>
      </c>
      <c r="C21" s="16">
        <v>2.08</v>
      </c>
      <c r="D21" s="16">
        <v>2.04</v>
      </c>
      <c r="E21" s="16">
        <v>2.0299999999999998</v>
      </c>
      <c r="F21" s="16">
        <v>2.0299999999999998</v>
      </c>
      <c r="G21" s="16">
        <v>2.0499999999999998</v>
      </c>
      <c r="H21" s="16">
        <v>2.0699999999999998</v>
      </c>
      <c r="I21" s="16">
        <v>2.1</v>
      </c>
      <c r="J21" s="16">
        <v>2.13</v>
      </c>
      <c r="K21" s="16">
        <v>2.17</v>
      </c>
      <c r="L21" s="16">
        <v>2.2000000000000002</v>
      </c>
      <c r="M21" s="16">
        <v>2.23</v>
      </c>
      <c r="N21" s="16">
        <v>2.25</v>
      </c>
      <c r="O21" s="16">
        <v>2.2599999999999998</v>
      </c>
      <c r="P21" s="16">
        <v>2.2799999999999998</v>
      </c>
      <c r="Q21" s="16">
        <v>2.27</v>
      </c>
      <c r="R21" s="16">
        <v>2.2599999999999998</v>
      </c>
      <c r="S21" s="16">
        <v>2.25</v>
      </c>
      <c r="T21" s="16">
        <v>2.2400000000000002</v>
      </c>
      <c r="U21" s="16">
        <v>2.23</v>
      </c>
      <c r="V21" s="16">
        <v>2.21</v>
      </c>
      <c r="W21" s="16">
        <v>2.19</v>
      </c>
      <c r="X21" s="16">
        <v>2.17</v>
      </c>
      <c r="Y21" s="16">
        <v>2.15</v>
      </c>
      <c r="Z21" s="16">
        <v>2.13</v>
      </c>
      <c r="AA21" s="16">
        <v>2.11</v>
      </c>
      <c r="AB21" s="16">
        <v>2.08</v>
      </c>
      <c r="AC21" s="16">
        <v>2.06</v>
      </c>
      <c r="AD21" s="16">
        <v>2.04</v>
      </c>
      <c r="AE21" s="16">
        <v>2.02</v>
      </c>
      <c r="AF21" s="16">
        <v>2</v>
      </c>
      <c r="AG21" s="16">
        <v>1.98</v>
      </c>
      <c r="AH21" s="16">
        <v>1.96</v>
      </c>
      <c r="AI21" s="16">
        <v>1.95</v>
      </c>
      <c r="AJ21" s="16">
        <v>1.93</v>
      </c>
      <c r="AK21" s="16">
        <v>1.91</v>
      </c>
      <c r="AL21" s="16">
        <v>1.9</v>
      </c>
      <c r="AM21" s="16">
        <v>1.88</v>
      </c>
      <c r="AN21" s="16">
        <v>1.87</v>
      </c>
      <c r="AO21" s="16">
        <v>1.86</v>
      </c>
      <c r="AP21" s="16">
        <v>1.84</v>
      </c>
      <c r="AQ21" s="16">
        <v>1.83</v>
      </c>
      <c r="AR21" s="16">
        <v>1.81</v>
      </c>
      <c r="AS21" s="16">
        <v>1.8</v>
      </c>
      <c r="AT21" s="16">
        <v>1.78</v>
      </c>
      <c r="AU21" s="16">
        <v>1.77</v>
      </c>
      <c r="AV21" s="16">
        <v>1.75</v>
      </c>
      <c r="AW21" s="16">
        <v>1.74</v>
      </c>
      <c r="AX21" s="16">
        <v>1.73</v>
      </c>
      <c r="AY21" s="16">
        <v>1.72</v>
      </c>
    </row>
    <row r="22" spans="1:51" x14ac:dyDescent="0.2">
      <c r="A22" s="1">
        <f>Zusammenfassung!B28</f>
        <v>45747</v>
      </c>
      <c r="B22" s="16">
        <v>2.16</v>
      </c>
      <c r="C22" s="16">
        <v>2.11</v>
      </c>
      <c r="D22" s="16">
        <v>2.0699999999999998</v>
      </c>
      <c r="E22" s="16">
        <v>2.06</v>
      </c>
      <c r="F22" s="16">
        <v>2.0699999999999998</v>
      </c>
      <c r="G22" s="16">
        <v>2.09</v>
      </c>
      <c r="H22" s="16">
        <v>2.11</v>
      </c>
      <c r="I22" s="16">
        <v>2.14</v>
      </c>
      <c r="J22" s="16">
        <v>2.17</v>
      </c>
      <c r="K22" s="16">
        <v>2.2000000000000002</v>
      </c>
      <c r="L22" s="16">
        <v>2.23</v>
      </c>
      <c r="M22" s="16">
        <v>2.2599999999999998</v>
      </c>
      <c r="N22" s="16">
        <v>2.2799999999999998</v>
      </c>
      <c r="O22" s="16">
        <v>2.2999999999999998</v>
      </c>
      <c r="P22" s="16">
        <v>2.31</v>
      </c>
      <c r="Q22" s="16">
        <v>2.2999999999999998</v>
      </c>
      <c r="R22" s="16">
        <v>2.29</v>
      </c>
      <c r="S22" s="16">
        <v>2.2799999999999998</v>
      </c>
      <c r="T22" s="16">
        <v>2.27</v>
      </c>
      <c r="U22" s="16">
        <v>2.27</v>
      </c>
      <c r="V22" s="16">
        <v>2.2400000000000002</v>
      </c>
      <c r="W22" s="16">
        <v>2.2200000000000002</v>
      </c>
      <c r="X22" s="16">
        <v>2.2000000000000002</v>
      </c>
      <c r="Y22" s="16">
        <v>2.1800000000000002</v>
      </c>
      <c r="Z22" s="16">
        <v>2.16</v>
      </c>
      <c r="AA22" s="16">
        <v>2.14</v>
      </c>
      <c r="AB22" s="16">
        <v>2.11</v>
      </c>
      <c r="AC22" s="16">
        <v>2.09</v>
      </c>
      <c r="AD22" s="16">
        <v>2.0699999999999998</v>
      </c>
      <c r="AE22" s="16">
        <v>2.0499999999999998</v>
      </c>
      <c r="AF22" s="16">
        <v>2.0299999999999998</v>
      </c>
      <c r="AG22" s="16">
        <v>2.0099999999999998</v>
      </c>
      <c r="AH22" s="16">
        <v>1.99</v>
      </c>
      <c r="AI22" s="16">
        <v>1.98</v>
      </c>
      <c r="AJ22" s="16">
        <v>1.96</v>
      </c>
      <c r="AK22" s="16">
        <v>1.94</v>
      </c>
      <c r="AL22" s="16">
        <v>1.93</v>
      </c>
      <c r="AM22" s="16">
        <v>1.91</v>
      </c>
      <c r="AN22" s="16">
        <v>1.9</v>
      </c>
      <c r="AO22" s="16">
        <v>1.89</v>
      </c>
      <c r="AP22" s="16">
        <v>1.87</v>
      </c>
      <c r="AQ22" s="16">
        <v>1.86</v>
      </c>
      <c r="AR22" s="16">
        <v>1.84</v>
      </c>
      <c r="AS22" s="16">
        <v>1.82</v>
      </c>
      <c r="AT22" s="16">
        <v>1.81</v>
      </c>
      <c r="AU22" s="16">
        <v>1.8</v>
      </c>
      <c r="AV22" s="16">
        <v>1.78</v>
      </c>
      <c r="AW22" s="16">
        <v>1.77</v>
      </c>
      <c r="AX22" s="16">
        <v>1.76</v>
      </c>
      <c r="AY22" s="16">
        <v>1.75</v>
      </c>
    </row>
    <row r="23" spans="1:51" x14ac:dyDescent="0.2">
      <c r="A23" s="1">
        <f>Zusammenfassung!B29</f>
        <v>45777</v>
      </c>
      <c r="B23" s="16">
        <v>2.2000000000000002</v>
      </c>
      <c r="C23" s="16">
        <v>2.15</v>
      </c>
      <c r="D23" s="16">
        <v>2.11</v>
      </c>
      <c r="E23" s="16">
        <v>2.1</v>
      </c>
      <c r="F23" s="16">
        <v>2.11</v>
      </c>
      <c r="G23" s="16">
        <v>2.13</v>
      </c>
      <c r="H23" s="16">
        <v>2.15</v>
      </c>
      <c r="I23" s="16">
        <v>2.1800000000000002</v>
      </c>
      <c r="J23" s="16">
        <v>2.21</v>
      </c>
      <c r="K23" s="16">
        <v>2.2400000000000002</v>
      </c>
      <c r="L23" s="16">
        <v>2.2799999999999998</v>
      </c>
      <c r="M23" s="16">
        <v>2.2999999999999998</v>
      </c>
      <c r="N23" s="16">
        <v>2.3199999999999998</v>
      </c>
      <c r="O23" s="16">
        <v>2.34</v>
      </c>
      <c r="P23" s="16">
        <v>2.36</v>
      </c>
      <c r="Q23" s="16">
        <v>2.34</v>
      </c>
      <c r="R23" s="16">
        <v>2.33</v>
      </c>
      <c r="S23" s="16">
        <v>2.33</v>
      </c>
      <c r="T23" s="16">
        <v>2.3199999999999998</v>
      </c>
      <c r="U23" s="16">
        <v>2.31</v>
      </c>
      <c r="V23" s="16">
        <v>2.2799999999999998</v>
      </c>
      <c r="W23" s="16">
        <v>2.2599999999999998</v>
      </c>
      <c r="X23" s="16">
        <v>2.2400000000000002</v>
      </c>
      <c r="Y23" s="16">
        <v>2.2200000000000002</v>
      </c>
      <c r="Z23" s="16">
        <v>2.2000000000000002</v>
      </c>
      <c r="AA23" s="16">
        <v>2.1800000000000002</v>
      </c>
      <c r="AB23" s="16">
        <v>2.16</v>
      </c>
      <c r="AC23" s="16">
        <v>2.13</v>
      </c>
      <c r="AD23" s="16">
        <v>2.11</v>
      </c>
      <c r="AE23" s="16">
        <v>2.09</v>
      </c>
      <c r="AF23" s="16">
        <v>2.0699999999999998</v>
      </c>
      <c r="AG23" s="16">
        <v>2.0499999999999998</v>
      </c>
      <c r="AH23" s="16">
        <v>2.0299999999999998</v>
      </c>
      <c r="AI23" s="16">
        <v>2.02</v>
      </c>
      <c r="AJ23" s="16">
        <v>2</v>
      </c>
      <c r="AK23" s="16">
        <v>1.99</v>
      </c>
      <c r="AL23" s="16">
        <v>1.97</v>
      </c>
      <c r="AM23" s="16">
        <v>1.96</v>
      </c>
      <c r="AN23" s="16">
        <v>1.94</v>
      </c>
      <c r="AO23" s="16">
        <v>1.93</v>
      </c>
      <c r="AP23" s="16">
        <v>1.91</v>
      </c>
      <c r="AQ23" s="16">
        <v>1.9</v>
      </c>
      <c r="AR23" s="16">
        <v>1.88</v>
      </c>
      <c r="AS23" s="16">
        <v>1.87</v>
      </c>
      <c r="AT23" s="16">
        <v>1.85</v>
      </c>
      <c r="AU23" s="16">
        <v>1.84</v>
      </c>
      <c r="AV23" s="16">
        <v>1.83</v>
      </c>
      <c r="AW23" s="16">
        <v>1.81</v>
      </c>
      <c r="AX23" s="16">
        <v>1.8</v>
      </c>
      <c r="AY23" s="16">
        <v>1.79</v>
      </c>
    </row>
    <row r="24" spans="1:51" x14ac:dyDescent="0.2">
      <c r="A24" s="1">
        <f>Zusammenfassung!B30</f>
        <v>45808</v>
      </c>
      <c r="B24" s="16">
        <v>2.2400000000000002</v>
      </c>
      <c r="C24" s="16">
        <v>2.19</v>
      </c>
      <c r="D24" s="16">
        <v>2.15</v>
      </c>
      <c r="E24" s="16">
        <v>2.14</v>
      </c>
      <c r="F24" s="16">
        <v>2.15</v>
      </c>
      <c r="G24" s="16">
        <v>2.17</v>
      </c>
      <c r="H24" s="16">
        <v>2.19</v>
      </c>
      <c r="I24" s="16">
        <v>2.23</v>
      </c>
      <c r="J24" s="16">
        <v>2.2599999999999998</v>
      </c>
      <c r="K24" s="16">
        <v>2.29</v>
      </c>
      <c r="L24" s="16">
        <v>2.3199999999999998</v>
      </c>
      <c r="M24" s="16">
        <v>2.35</v>
      </c>
      <c r="N24" s="16">
        <v>2.37</v>
      </c>
      <c r="O24" s="16">
        <v>2.39</v>
      </c>
      <c r="P24" s="16">
        <v>2.4</v>
      </c>
      <c r="Q24" s="16">
        <v>2.39</v>
      </c>
      <c r="R24" s="16">
        <v>2.38</v>
      </c>
      <c r="S24" s="16">
        <v>2.37</v>
      </c>
      <c r="T24" s="16">
        <v>2.36</v>
      </c>
      <c r="U24" s="16">
        <v>2.36</v>
      </c>
      <c r="V24" s="16">
        <v>2.33</v>
      </c>
      <c r="W24" s="16">
        <v>2.31</v>
      </c>
      <c r="X24" s="16">
        <v>2.29</v>
      </c>
      <c r="Y24" s="16">
        <v>2.27</v>
      </c>
      <c r="Z24" s="16">
        <v>2.25</v>
      </c>
      <c r="AA24" s="16">
        <v>2.2200000000000002</v>
      </c>
      <c r="AB24" s="16">
        <v>2.2000000000000002</v>
      </c>
      <c r="AC24" s="16">
        <v>2.1800000000000002</v>
      </c>
      <c r="AD24" s="16">
        <v>2.16</v>
      </c>
      <c r="AE24" s="16">
        <v>2.14</v>
      </c>
      <c r="AF24" s="16">
        <v>2.12</v>
      </c>
      <c r="AG24" s="16">
        <v>2.1</v>
      </c>
      <c r="AH24" s="16">
        <v>2.08</v>
      </c>
      <c r="AI24" s="16">
        <v>2.06</v>
      </c>
      <c r="AJ24" s="16">
        <v>2.0499999999999998</v>
      </c>
      <c r="AK24" s="16">
        <v>2.0299999999999998</v>
      </c>
      <c r="AL24" s="16">
        <v>2.02</v>
      </c>
      <c r="AM24" s="16">
        <v>2</v>
      </c>
      <c r="AN24" s="16">
        <v>1.99</v>
      </c>
      <c r="AO24" s="16">
        <v>1.98</v>
      </c>
      <c r="AP24" s="16">
        <v>1.96</v>
      </c>
      <c r="AQ24" s="16">
        <v>1.94</v>
      </c>
      <c r="AR24" s="16">
        <v>1.93</v>
      </c>
      <c r="AS24" s="16">
        <v>1.91</v>
      </c>
      <c r="AT24" s="16">
        <v>1.9</v>
      </c>
      <c r="AU24" s="16">
        <v>1.88</v>
      </c>
      <c r="AV24" s="16">
        <v>1.87</v>
      </c>
      <c r="AW24" s="16">
        <v>1.86</v>
      </c>
      <c r="AX24" s="16">
        <v>1.85</v>
      </c>
      <c r="AY24" s="16">
        <v>1.83</v>
      </c>
    </row>
    <row r="25" spans="1:51" x14ac:dyDescent="0.2">
      <c r="A25" s="1">
        <f>Zusammenfassung!B31</f>
        <v>45838</v>
      </c>
      <c r="B25" s="16">
        <v>2.2799999999999998</v>
      </c>
      <c r="C25" s="16">
        <v>2.23</v>
      </c>
      <c r="D25" s="16">
        <v>2.2000000000000002</v>
      </c>
      <c r="E25" s="16">
        <v>2.19</v>
      </c>
      <c r="F25" s="16">
        <v>2.2000000000000002</v>
      </c>
      <c r="G25" s="16">
        <v>2.2200000000000002</v>
      </c>
      <c r="H25" s="16">
        <v>2.2400000000000002</v>
      </c>
      <c r="I25" s="16">
        <v>2.27</v>
      </c>
      <c r="J25" s="16">
        <v>2.31</v>
      </c>
      <c r="K25" s="16">
        <v>2.34</v>
      </c>
      <c r="L25" s="16">
        <v>2.37</v>
      </c>
      <c r="M25" s="16">
        <v>2.4</v>
      </c>
      <c r="N25" s="16">
        <v>2.42</v>
      </c>
      <c r="O25" s="16">
        <v>2.44</v>
      </c>
      <c r="P25" s="16">
        <v>2.4500000000000002</v>
      </c>
      <c r="Q25" s="16">
        <v>2.44</v>
      </c>
      <c r="R25" s="16">
        <v>2.4300000000000002</v>
      </c>
      <c r="S25" s="16">
        <v>2.42</v>
      </c>
      <c r="T25" s="16">
        <v>2.41</v>
      </c>
      <c r="U25" s="16">
        <v>2.4</v>
      </c>
      <c r="V25" s="16">
        <v>2.38</v>
      </c>
      <c r="W25" s="16">
        <v>2.36</v>
      </c>
      <c r="X25" s="16">
        <v>2.33</v>
      </c>
      <c r="Y25" s="16">
        <v>2.31</v>
      </c>
      <c r="Z25" s="16">
        <v>2.2999999999999998</v>
      </c>
      <c r="AA25" s="16">
        <v>2.27</v>
      </c>
      <c r="AB25" s="16">
        <v>2.25</v>
      </c>
      <c r="AC25" s="16">
        <v>2.23</v>
      </c>
      <c r="AD25" s="16">
        <v>2.21</v>
      </c>
      <c r="AE25" s="16">
        <v>2.19</v>
      </c>
      <c r="AF25" s="16">
        <v>2.17</v>
      </c>
      <c r="AG25" s="16">
        <v>2.15</v>
      </c>
      <c r="AH25" s="16">
        <v>2.13</v>
      </c>
      <c r="AI25" s="16">
        <v>2.11</v>
      </c>
      <c r="AJ25" s="16">
        <v>2.09</v>
      </c>
      <c r="AK25" s="16">
        <v>2.08</v>
      </c>
      <c r="AL25" s="16">
        <v>2.06</v>
      </c>
      <c r="AM25" s="16">
        <v>2.0499999999999998</v>
      </c>
      <c r="AN25" s="16">
        <v>2.04</v>
      </c>
      <c r="AO25" s="16">
        <v>2.02</v>
      </c>
      <c r="AP25" s="16">
        <v>2.0099999999999998</v>
      </c>
      <c r="AQ25" s="16">
        <v>1.99</v>
      </c>
      <c r="AR25" s="16">
        <v>1.97</v>
      </c>
      <c r="AS25" s="16">
        <v>1.96</v>
      </c>
      <c r="AT25" s="16">
        <v>1.95</v>
      </c>
      <c r="AU25" s="16">
        <v>1.93</v>
      </c>
      <c r="AV25" s="16">
        <v>1.92</v>
      </c>
      <c r="AW25" s="16">
        <v>1.91</v>
      </c>
      <c r="AX25" s="16">
        <v>1.89</v>
      </c>
      <c r="AY25" s="16">
        <v>1.88</v>
      </c>
    </row>
    <row r="26" spans="1:51" x14ac:dyDescent="0.2">
      <c r="A26" s="1">
        <f>Zusammenfassung!B32</f>
        <v>45869</v>
      </c>
      <c r="B26" s="16">
        <v>2.3199999999999998</v>
      </c>
      <c r="C26" s="16">
        <v>2.27</v>
      </c>
      <c r="D26" s="16">
        <v>2.2400000000000002</v>
      </c>
      <c r="E26" s="16">
        <v>2.2400000000000002</v>
      </c>
      <c r="F26" s="16">
        <v>2.25</v>
      </c>
      <c r="G26" s="16">
        <v>2.27</v>
      </c>
      <c r="H26" s="16">
        <v>2.29</v>
      </c>
      <c r="I26" s="16">
        <v>2.33</v>
      </c>
      <c r="J26" s="16">
        <v>2.36</v>
      </c>
      <c r="K26" s="16">
        <v>2.39</v>
      </c>
      <c r="L26" s="16">
        <v>2.42</v>
      </c>
      <c r="M26" s="16">
        <v>2.4500000000000002</v>
      </c>
      <c r="N26" s="16">
        <v>2.4700000000000002</v>
      </c>
      <c r="O26" s="16">
        <v>2.4900000000000002</v>
      </c>
      <c r="P26" s="16">
        <v>2.5</v>
      </c>
      <c r="Q26" s="16">
        <v>2.4900000000000002</v>
      </c>
      <c r="R26" s="16">
        <v>2.48</v>
      </c>
      <c r="S26" s="16">
        <v>2.4700000000000002</v>
      </c>
      <c r="T26" s="16">
        <v>2.46</v>
      </c>
      <c r="U26" s="16">
        <v>2.4500000000000002</v>
      </c>
      <c r="V26" s="16">
        <v>2.4300000000000002</v>
      </c>
      <c r="W26" s="16">
        <v>2.41</v>
      </c>
      <c r="X26" s="16">
        <v>2.38</v>
      </c>
      <c r="Y26" s="16">
        <v>2.37</v>
      </c>
      <c r="Z26" s="16">
        <v>2.35</v>
      </c>
      <c r="AA26" s="16">
        <v>2.3199999999999998</v>
      </c>
      <c r="AB26" s="16">
        <v>2.2999999999999998</v>
      </c>
      <c r="AC26" s="16">
        <v>2.2799999999999998</v>
      </c>
      <c r="AD26" s="16">
        <v>2.2599999999999998</v>
      </c>
      <c r="AE26" s="16">
        <v>2.2400000000000002</v>
      </c>
      <c r="AF26" s="16">
        <v>2.2200000000000002</v>
      </c>
      <c r="AG26" s="16">
        <v>2.2000000000000002</v>
      </c>
      <c r="AH26" s="16">
        <v>2.1800000000000002</v>
      </c>
      <c r="AI26" s="16">
        <v>2.16</v>
      </c>
      <c r="AJ26" s="16">
        <v>2.14</v>
      </c>
      <c r="AK26" s="16">
        <v>2.13</v>
      </c>
      <c r="AL26" s="16">
        <v>2.11</v>
      </c>
      <c r="AM26" s="16">
        <v>2.1</v>
      </c>
      <c r="AN26" s="16">
        <v>2.09</v>
      </c>
      <c r="AO26" s="16">
        <v>2.0699999999999998</v>
      </c>
      <c r="AP26" s="16">
        <v>2.06</v>
      </c>
      <c r="AQ26" s="16">
        <v>2.04</v>
      </c>
      <c r="AR26" s="16">
        <v>2.0299999999999998</v>
      </c>
      <c r="AS26" s="16">
        <v>2.0099999999999998</v>
      </c>
      <c r="AT26" s="16">
        <v>2</v>
      </c>
      <c r="AU26" s="16">
        <v>1.98</v>
      </c>
      <c r="AV26" s="16">
        <v>1.97</v>
      </c>
      <c r="AW26" s="16">
        <v>1.96</v>
      </c>
      <c r="AX26" s="16">
        <v>1.94</v>
      </c>
      <c r="AY26" s="16">
        <v>1.93</v>
      </c>
    </row>
    <row r="27" spans="1:51" x14ac:dyDescent="0.2">
      <c r="A27" s="1">
        <f>Zusammenfassung!B33</f>
        <v>45900</v>
      </c>
      <c r="B27" s="16">
        <v>2.37</v>
      </c>
      <c r="C27" s="16">
        <v>2.3199999999999998</v>
      </c>
      <c r="D27" s="16">
        <v>2.29</v>
      </c>
      <c r="E27" s="16">
        <v>2.2799999999999998</v>
      </c>
      <c r="F27" s="16">
        <v>2.2999999999999998</v>
      </c>
      <c r="G27" s="16">
        <v>2.3199999999999998</v>
      </c>
      <c r="H27" s="16">
        <v>2.34</v>
      </c>
      <c r="I27" s="16">
        <v>2.38</v>
      </c>
      <c r="J27" s="16">
        <v>2.41</v>
      </c>
      <c r="K27" s="16">
        <v>2.44</v>
      </c>
      <c r="L27" s="16">
        <v>2.48</v>
      </c>
      <c r="M27" s="16">
        <v>2.5</v>
      </c>
      <c r="N27" s="16">
        <v>2.52</v>
      </c>
      <c r="O27" s="16">
        <v>2.54</v>
      </c>
      <c r="P27" s="16">
        <v>2.5499999999999998</v>
      </c>
      <c r="Q27" s="16">
        <v>2.54</v>
      </c>
      <c r="R27" s="16">
        <v>2.5299999999999998</v>
      </c>
      <c r="S27" s="16">
        <v>2.52</v>
      </c>
      <c r="T27" s="16">
        <v>2.5099999999999998</v>
      </c>
      <c r="U27" s="16">
        <v>2.5099999999999998</v>
      </c>
      <c r="V27" s="16">
        <v>2.48</v>
      </c>
      <c r="W27" s="16">
        <v>2.46</v>
      </c>
      <c r="X27" s="16">
        <v>2.44</v>
      </c>
      <c r="Y27" s="16">
        <v>2.42</v>
      </c>
      <c r="Z27" s="16">
        <v>2.4</v>
      </c>
      <c r="AA27" s="16">
        <v>2.37</v>
      </c>
      <c r="AB27" s="16">
        <v>2.35</v>
      </c>
      <c r="AC27" s="16">
        <v>2.33</v>
      </c>
      <c r="AD27" s="16">
        <v>2.31</v>
      </c>
      <c r="AE27" s="16">
        <v>2.29</v>
      </c>
      <c r="AF27" s="16">
        <v>2.27</v>
      </c>
      <c r="AG27" s="16">
        <v>2.25</v>
      </c>
      <c r="AH27" s="16">
        <v>2.23</v>
      </c>
      <c r="AI27" s="16">
        <v>2.21</v>
      </c>
      <c r="AJ27" s="16">
        <v>2.2000000000000002</v>
      </c>
      <c r="AK27" s="16">
        <v>2.1800000000000002</v>
      </c>
      <c r="AL27" s="16">
        <v>2.17</v>
      </c>
      <c r="AM27" s="16">
        <v>2.15</v>
      </c>
      <c r="AN27" s="16">
        <v>2.14</v>
      </c>
      <c r="AO27" s="16">
        <v>2.13</v>
      </c>
      <c r="AP27" s="16">
        <v>2.11</v>
      </c>
      <c r="AQ27" s="16">
        <v>2.09</v>
      </c>
      <c r="AR27" s="16">
        <v>2.08</v>
      </c>
      <c r="AS27" s="16">
        <v>2.06</v>
      </c>
      <c r="AT27" s="16">
        <v>2.0499999999999998</v>
      </c>
      <c r="AU27" s="16">
        <v>2.0299999999999998</v>
      </c>
      <c r="AV27" s="16">
        <v>2.02</v>
      </c>
      <c r="AW27" s="16">
        <v>2.0099999999999998</v>
      </c>
      <c r="AX27" s="16">
        <v>2</v>
      </c>
      <c r="AY27" s="16">
        <v>1.98</v>
      </c>
    </row>
    <row r="28" spans="1:51" x14ac:dyDescent="0.2">
      <c r="A28" s="1"/>
      <c r="B28" s="16"/>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6"/>
      <c r="AI28" s="16"/>
      <c r="AJ28" s="16"/>
      <c r="AK28" s="16"/>
      <c r="AL28" s="16"/>
      <c r="AM28" s="16"/>
      <c r="AN28" s="16"/>
      <c r="AO28" s="16"/>
      <c r="AP28" s="16"/>
      <c r="AQ28" s="16"/>
      <c r="AR28" s="16"/>
      <c r="AS28" s="16"/>
      <c r="AT28" s="16"/>
      <c r="AU28" s="16"/>
      <c r="AV28" s="16"/>
      <c r="AW28" s="16"/>
      <c r="AX28" s="16"/>
      <c r="AY28" s="16"/>
    </row>
    <row r="29" spans="1:51" s="46" customFormat="1" x14ac:dyDescent="0.2">
      <c r="A29" s="44" t="str">
        <f>"Fiktive Prognosewerte Stand "&amp;TEXT(Zusammenfassung!B2,"TT.MM.JJJJ")</f>
        <v>Fiktive Prognosewerte Stand 31.08.2025</v>
      </c>
      <c r="B29" s="45"/>
      <c r="C29" s="45"/>
      <c r="D29" s="45"/>
      <c r="E29" s="45"/>
      <c r="F29" s="45"/>
      <c r="G29" s="45"/>
      <c r="H29" s="45"/>
      <c r="I29" s="45"/>
      <c r="J29" s="45"/>
      <c r="K29" s="45"/>
      <c r="L29" s="45"/>
      <c r="M29" s="45"/>
      <c r="N29" s="45"/>
      <c r="O29" s="45"/>
      <c r="P29" s="45"/>
      <c r="Q29" s="45"/>
      <c r="R29" s="45"/>
      <c r="S29" s="45"/>
      <c r="T29" s="45"/>
      <c r="U29" s="45"/>
      <c r="V29" s="45"/>
      <c r="W29" s="45"/>
      <c r="X29" s="45"/>
      <c r="Y29" s="45"/>
      <c r="Z29" s="45"/>
      <c r="AA29" s="45"/>
      <c r="AB29" s="45"/>
      <c r="AC29" s="45"/>
      <c r="AD29" s="45"/>
      <c r="AE29" s="45"/>
      <c r="AF29" s="45"/>
      <c r="AG29" s="45"/>
      <c r="AH29" s="45"/>
      <c r="AI29" s="45"/>
      <c r="AJ29" s="45"/>
      <c r="AK29" s="45"/>
      <c r="AL29" s="45"/>
      <c r="AM29" s="45"/>
      <c r="AN29" s="45"/>
      <c r="AO29" s="45"/>
      <c r="AP29" s="45"/>
      <c r="AQ29" s="45"/>
      <c r="AR29" s="45"/>
      <c r="AS29" s="45"/>
      <c r="AT29" s="45"/>
      <c r="AU29" s="45"/>
      <c r="AV29" s="45"/>
      <c r="AW29" s="45"/>
      <c r="AX29" s="45"/>
      <c r="AY29" s="45"/>
    </row>
    <row r="30" spans="1:51" x14ac:dyDescent="0.2">
      <c r="A30" s="44">
        <f>Zusammenfassung!B36</f>
        <v>46022</v>
      </c>
      <c r="B30" s="45">
        <v>2.56</v>
      </c>
      <c r="C30" s="45">
        <v>2.5099999999999998</v>
      </c>
      <c r="D30" s="45">
        <v>2.48</v>
      </c>
      <c r="E30" s="45">
        <v>2.4900000000000002</v>
      </c>
      <c r="F30" s="45">
        <v>2.5</v>
      </c>
      <c r="G30" s="45">
        <v>2.5299999999999998</v>
      </c>
      <c r="H30" s="45">
        <v>2.5499999999999998</v>
      </c>
      <c r="I30" s="45">
        <v>2.59</v>
      </c>
      <c r="J30" s="45">
        <v>2.62</v>
      </c>
      <c r="K30" s="45">
        <v>2.66</v>
      </c>
      <c r="L30" s="45">
        <v>2.69</v>
      </c>
      <c r="M30" s="45">
        <v>2.72</v>
      </c>
      <c r="N30" s="45">
        <v>2.74</v>
      </c>
      <c r="O30" s="45">
        <v>2.76</v>
      </c>
      <c r="P30" s="45">
        <v>2.77</v>
      </c>
      <c r="Q30" s="45">
        <v>2.76</v>
      </c>
      <c r="R30" s="45">
        <v>2.75</v>
      </c>
      <c r="S30" s="45">
        <v>2.74</v>
      </c>
      <c r="T30" s="45">
        <v>2.73</v>
      </c>
      <c r="U30" s="45">
        <v>2.72</v>
      </c>
      <c r="V30" s="45">
        <v>2.7</v>
      </c>
      <c r="W30" s="45">
        <v>2.68</v>
      </c>
      <c r="X30" s="45">
        <v>2.65</v>
      </c>
      <c r="Y30" s="45">
        <v>2.63</v>
      </c>
      <c r="Z30" s="45">
        <v>2.62</v>
      </c>
      <c r="AA30" s="45">
        <v>2.59</v>
      </c>
      <c r="AB30" s="45">
        <v>2.57</v>
      </c>
      <c r="AC30" s="45">
        <v>2.5499999999999998</v>
      </c>
      <c r="AD30" s="45">
        <v>2.5299999999999998</v>
      </c>
      <c r="AE30" s="45">
        <v>2.5099999999999998</v>
      </c>
      <c r="AF30" s="45">
        <v>2.4900000000000002</v>
      </c>
      <c r="AG30" s="45">
        <v>2.4700000000000002</v>
      </c>
      <c r="AH30" s="45">
        <v>2.4500000000000002</v>
      </c>
      <c r="AI30" s="45">
        <v>2.4300000000000002</v>
      </c>
      <c r="AJ30" s="45">
        <v>2.41</v>
      </c>
      <c r="AK30" s="45">
        <v>2.4</v>
      </c>
      <c r="AL30" s="45">
        <v>2.38</v>
      </c>
      <c r="AM30" s="45">
        <v>2.37</v>
      </c>
      <c r="AN30" s="45">
        <v>2.36</v>
      </c>
      <c r="AO30" s="45">
        <v>2.34</v>
      </c>
      <c r="AP30" s="45">
        <v>2.33</v>
      </c>
      <c r="AQ30" s="45">
        <v>2.31</v>
      </c>
      <c r="AR30" s="45">
        <v>2.29</v>
      </c>
      <c r="AS30" s="45">
        <v>2.2799999999999998</v>
      </c>
      <c r="AT30" s="45">
        <v>2.2599999999999998</v>
      </c>
      <c r="AU30" s="45">
        <v>2.25</v>
      </c>
      <c r="AV30" s="45">
        <v>2.2400000000000002</v>
      </c>
      <c r="AW30" s="45">
        <v>2.2200000000000002</v>
      </c>
      <c r="AX30" s="45">
        <v>2.21</v>
      </c>
      <c r="AY30" s="45">
        <v>2.2000000000000002</v>
      </c>
    </row>
    <row r="31" spans="1:51" x14ac:dyDescent="0.2">
      <c r="A31" s="44">
        <f>Zusammenfassung!B37</f>
        <v>46387</v>
      </c>
      <c r="B31" s="45">
        <v>3.14</v>
      </c>
      <c r="C31" s="45">
        <v>3.07</v>
      </c>
      <c r="D31" s="45">
        <v>3.04</v>
      </c>
      <c r="E31" s="45">
        <v>3.06</v>
      </c>
      <c r="F31" s="45">
        <v>3.07</v>
      </c>
      <c r="G31" s="45">
        <v>3.1</v>
      </c>
      <c r="H31" s="45">
        <v>3.13</v>
      </c>
      <c r="I31" s="45">
        <v>3.17</v>
      </c>
      <c r="J31" s="45">
        <v>3.21</v>
      </c>
      <c r="K31" s="45">
        <v>3.24</v>
      </c>
      <c r="L31" s="45">
        <v>3.28</v>
      </c>
      <c r="M31" s="45">
        <v>3.31</v>
      </c>
      <c r="N31" s="45">
        <v>3.33</v>
      </c>
      <c r="O31" s="45">
        <v>3.34</v>
      </c>
      <c r="P31" s="45">
        <v>3.35</v>
      </c>
      <c r="Q31" s="45">
        <v>3.34</v>
      </c>
      <c r="R31" s="45">
        <v>3.33</v>
      </c>
      <c r="S31" s="45">
        <v>3.32</v>
      </c>
      <c r="T31" s="45">
        <v>3.31</v>
      </c>
      <c r="U31" s="45">
        <v>3.3</v>
      </c>
      <c r="V31" s="45">
        <v>3.28</v>
      </c>
      <c r="W31" s="45">
        <v>3.25</v>
      </c>
      <c r="X31" s="45">
        <v>3.23</v>
      </c>
      <c r="Y31" s="45">
        <v>3.21</v>
      </c>
      <c r="Z31" s="45">
        <v>3.19</v>
      </c>
      <c r="AA31" s="45">
        <v>3.17</v>
      </c>
      <c r="AB31" s="45">
        <v>3.14</v>
      </c>
      <c r="AC31" s="45">
        <v>3.12</v>
      </c>
      <c r="AD31" s="45">
        <v>3.1</v>
      </c>
      <c r="AE31" s="45">
        <v>3.08</v>
      </c>
      <c r="AF31" s="45">
        <v>3.06</v>
      </c>
      <c r="AG31" s="45">
        <v>3.04</v>
      </c>
      <c r="AH31" s="45">
        <v>3.02</v>
      </c>
      <c r="AI31" s="45">
        <v>3.01</v>
      </c>
      <c r="AJ31" s="45">
        <v>2.99</v>
      </c>
      <c r="AK31" s="45">
        <v>2.98</v>
      </c>
      <c r="AL31" s="45">
        <v>2.96</v>
      </c>
      <c r="AM31" s="45">
        <v>2.95</v>
      </c>
      <c r="AN31" s="45">
        <v>2.94</v>
      </c>
      <c r="AO31" s="45">
        <v>2.92</v>
      </c>
      <c r="AP31" s="45">
        <v>2.91</v>
      </c>
      <c r="AQ31" s="45">
        <v>2.89</v>
      </c>
      <c r="AR31" s="45">
        <v>2.87</v>
      </c>
      <c r="AS31" s="45">
        <v>2.86</v>
      </c>
      <c r="AT31" s="45">
        <v>2.84</v>
      </c>
      <c r="AU31" s="45">
        <v>2.83</v>
      </c>
      <c r="AV31" s="45">
        <v>2.81</v>
      </c>
      <c r="AW31" s="45">
        <v>2.8</v>
      </c>
      <c r="AX31" s="45">
        <v>2.78</v>
      </c>
      <c r="AY31" s="45">
        <v>2.77</v>
      </c>
    </row>
    <row r="32" spans="1:51" x14ac:dyDescent="0.2">
      <c r="A32" s="44">
        <f>Zusammenfassung!B38</f>
        <v>46752</v>
      </c>
      <c r="B32" s="45">
        <v>3.37</v>
      </c>
      <c r="C32" s="45">
        <v>3.23</v>
      </c>
      <c r="D32" s="45">
        <v>3.2</v>
      </c>
      <c r="E32" s="45">
        <v>3.22</v>
      </c>
      <c r="F32" s="45">
        <v>3.24</v>
      </c>
      <c r="G32" s="45">
        <v>3.28</v>
      </c>
      <c r="H32" s="45">
        <v>3.32</v>
      </c>
      <c r="I32" s="45">
        <v>3.36</v>
      </c>
      <c r="J32" s="45">
        <v>3.4</v>
      </c>
      <c r="K32" s="45">
        <v>3.44</v>
      </c>
      <c r="L32" s="45">
        <v>3.48</v>
      </c>
      <c r="M32" s="45">
        <v>3.52</v>
      </c>
      <c r="N32" s="45">
        <v>3.54</v>
      </c>
      <c r="O32" s="45">
        <v>3.56</v>
      </c>
      <c r="P32" s="45">
        <v>3.58</v>
      </c>
      <c r="Q32" s="45">
        <v>3.58</v>
      </c>
      <c r="R32" s="45">
        <v>3.58</v>
      </c>
      <c r="S32" s="45">
        <v>3.57</v>
      </c>
      <c r="T32" s="45">
        <v>3.57</v>
      </c>
      <c r="U32" s="45">
        <v>3.57</v>
      </c>
      <c r="V32" s="45">
        <v>3.55</v>
      </c>
      <c r="W32" s="45">
        <v>3.53</v>
      </c>
      <c r="X32" s="45">
        <v>3.52</v>
      </c>
      <c r="Y32" s="45">
        <v>3.5</v>
      </c>
      <c r="Z32" s="45">
        <v>3.49</v>
      </c>
      <c r="AA32" s="45">
        <v>3.47</v>
      </c>
      <c r="AB32" s="45">
        <v>3.45</v>
      </c>
      <c r="AC32" s="45">
        <v>3.44</v>
      </c>
      <c r="AD32" s="45">
        <v>3.42</v>
      </c>
      <c r="AE32" s="45">
        <v>3.41</v>
      </c>
      <c r="AF32" s="45">
        <v>3.39</v>
      </c>
      <c r="AG32" s="45">
        <v>3.38</v>
      </c>
      <c r="AH32" s="45">
        <v>3.36</v>
      </c>
      <c r="AI32" s="45">
        <v>3.35</v>
      </c>
      <c r="AJ32" s="45">
        <v>3.34</v>
      </c>
      <c r="AK32" s="45">
        <v>3.33</v>
      </c>
      <c r="AL32" s="45">
        <v>3.31</v>
      </c>
      <c r="AM32" s="45">
        <v>3.3</v>
      </c>
      <c r="AN32" s="45">
        <v>3.29</v>
      </c>
      <c r="AO32" s="45">
        <v>3.28</v>
      </c>
      <c r="AP32" s="45">
        <v>3.27</v>
      </c>
      <c r="AQ32" s="45">
        <v>3.25</v>
      </c>
      <c r="AR32" s="45">
        <v>3.24</v>
      </c>
      <c r="AS32" s="45">
        <v>3.22</v>
      </c>
      <c r="AT32" s="45">
        <v>3.21</v>
      </c>
      <c r="AU32" s="45">
        <v>3.2</v>
      </c>
      <c r="AV32" s="45">
        <v>3.18</v>
      </c>
      <c r="AW32" s="45">
        <v>3.17</v>
      </c>
      <c r="AX32" s="45">
        <v>3.16</v>
      </c>
      <c r="AY32" s="45">
        <v>3.15</v>
      </c>
    </row>
    <row r="33" spans="1:51" x14ac:dyDescent="0.2">
      <c r="A33" s="44">
        <f>Zusammenfassung!B39</f>
        <v>47118</v>
      </c>
      <c r="B33" s="45">
        <v>3.08</v>
      </c>
      <c r="C33" s="45">
        <v>3.01</v>
      </c>
      <c r="D33" s="45">
        <v>3.03</v>
      </c>
      <c r="E33" s="45">
        <v>3.1</v>
      </c>
      <c r="F33" s="45">
        <v>3.15</v>
      </c>
      <c r="G33" s="45">
        <v>3.21</v>
      </c>
      <c r="H33" s="45">
        <v>3.27</v>
      </c>
      <c r="I33" s="45">
        <v>3.33</v>
      </c>
      <c r="J33" s="45">
        <v>3.39</v>
      </c>
      <c r="K33" s="45">
        <v>3.43</v>
      </c>
      <c r="L33" s="45">
        <v>3.49</v>
      </c>
      <c r="M33" s="45">
        <v>3.53</v>
      </c>
      <c r="N33" s="45">
        <v>3.57</v>
      </c>
      <c r="O33" s="45">
        <v>3.59</v>
      </c>
      <c r="P33" s="45">
        <v>3.62</v>
      </c>
      <c r="Q33" s="45">
        <v>3.63</v>
      </c>
      <c r="R33" s="45">
        <v>3.63</v>
      </c>
      <c r="S33" s="45">
        <v>3.64</v>
      </c>
      <c r="T33" s="45">
        <v>3.64</v>
      </c>
      <c r="U33" s="45">
        <v>3.65</v>
      </c>
      <c r="V33" s="45">
        <v>3.64</v>
      </c>
      <c r="W33" s="45">
        <v>3.63</v>
      </c>
      <c r="X33" s="45">
        <v>3.62</v>
      </c>
      <c r="Y33" s="45">
        <v>3.61</v>
      </c>
      <c r="Z33" s="45">
        <v>3.6</v>
      </c>
      <c r="AA33" s="45">
        <v>3.59</v>
      </c>
      <c r="AB33" s="45">
        <v>3.58</v>
      </c>
      <c r="AC33" s="45">
        <v>3.57</v>
      </c>
      <c r="AD33" s="45">
        <v>3.56</v>
      </c>
      <c r="AE33" s="45">
        <v>3.55</v>
      </c>
      <c r="AF33" s="45">
        <v>3.54</v>
      </c>
      <c r="AG33" s="45">
        <v>3.53</v>
      </c>
      <c r="AH33" s="45">
        <v>3.52</v>
      </c>
      <c r="AI33" s="45">
        <v>3.51</v>
      </c>
      <c r="AJ33" s="45">
        <v>3.5</v>
      </c>
      <c r="AK33" s="45">
        <v>3.49</v>
      </c>
      <c r="AL33" s="45">
        <v>3.48</v>
      </c>
      <c r="AM33" s="45">
        <v>3.48</v>
      </c>
      <c r="AN33" s="45">
        <v>3.47</v>
      </c>
      <c r="AO33" s="45">
        <v>3.46</v>
      </c>
      <c r="AP33" s="45">
        <v>3.45</v>
      </c>
      <c r="AQ33" s="45">
        <v>3.43</v>
      </c>
      <c r="AR33" s="45">
        <v>3.42</v>
      </c>
      <c r="AS33" s="45">
        <v>3.41</v>
      </c>
      <c r="AT33" s="45">
        <v>3.4</v>
      </c>
      <c r="AU33" s="45">
        <v>3.39</v>
      </c>
      <c r="AV33" s="45">
        <v>3.38</v>
      </c>
      <c r="AW33" s="45">
        <v>3.37</v>
      </c>
      <c r="AX33" s="45">
        <v>3.36</v>
      </c>
      <c r="AY33" s="45">
        <v>3.35</v>
      </c>
    </row>
    <row r="34" spans="1:51" x14ac:dyDescent="0.2">
      <c r="A34" s="44">
        <f>Zusammenfassung!B40</f>
        <v>47483</v>
      </c>
      <c r="B34" s="45">
        <v>2.89</v>
      </c>
      <c r="C34" s="45">
        <v>2.89</v>
      </c>
      <c r="D34" s="45">
        <v>2.95</v>
      </c>
      <c r="E34" s="45">
        <v>3.05</v>
      </c>
      <c r="F34" s="45">
        <v>3.13</v>
      </c>
      <c r="G34" s="45">
        <v>3.21</v>
      </c>
      <c r="H34" s="45">
        <v>3.29</v>
      </c>
      <c r="I34" s="45">
        <v>3.36</v>
      </c>
      <c r="J34" s="45">
        <v>3.43</v>
      </c>
      <c r="K34" s="45">
        <v>3.48</v>
      </c>
      <c r="L34" s="45">
        <v>3.55</v>
      </c>
      <c r="M34" s="45">
        <v>3.61</v>
      </c>
      <c r="N34" s="45">
        <v>3.64</v>
      </c>
      <c r="O34" s="45">
        <v>3.68</v>
      </c>
      <c r="P34" s="45">
        <v>3.71</v>
      </c>
      <c r="Q34" s="45">
        <v>3.72</v>
      </c>
      <c r="R34" s="45">
        <v>3.73</v>
      </c>
      <c r="S34" s="45">
        <v>3.75</v>
      </c>
      <c r="T34" s="45">
        <v>3.76</v>
      </c>
      <c r="U34" s="45">
        <v>3.77</v>
      </c>
      <c r="V34" s="45">
        <v>3.76</v>
      </c>
      <c r="W34" s="45">
        <v>3.76</v>
      </c>
      <c r="X34" s="45">
        <v>3.75</v>
      </c>
      <c r="Y34" s="45">
        <v>3.75</v>
      </c>
      <c r="Z34" s="45">
        <v>3.74</v>
      </c>
      <c r="AA34" s="45">
        <v>3.74</v>
      </c>
      <c r="AB34" s="45">
        <v>3.73</v>
      </c>
      <c r="AC34" s="45">
        <v>3.72</v>
      </c>
      <c r="AD34" s="45">
        <v>3.72</v>
      </c>
      <c r="AE34" s="45">
        <v>3.71</v>
      </c>
      <c r="AF34" s="45">
        <v>3.7</v>
      </c>
      <c r="AG34" s="45">
        <v>3.7</v>
      </c>
      <c r="AH34" s="45">
        <v>3.69</v>
      </c>
      <c r="AI34" s="45">
        <v>3.68</v>
      </c>
      <c r="AJ34" s="45">
        <v>3.68</v>
      </c>
      <c r="AK34" s="45">
        <v>3.67</v>
      </c>
      <c r="AL34" s="45">
        <v>3.67</v>
      </c>
      <c r="AM34" s="45">
        <v>3.66</v>
      </c>
      <c r="AN34" s="45">
        <v>3.66</v>
      </c>
      <c r="AO34" s="45">
        <v>3.66</v>
      </c>
      <c r="AP34" s="45">
        <v>3.64</v>
      </c>
      <c r="AQ34" s="45">
        <v>3.63</v>
      </c>
      <c r="AR34" s="45">
        <v>3.62</v>
      </c>
      <c r="AS34" s="45">
        <v>3.61</v>
      </c>
      <c r="AT34" s="45">
        <v>3.6</v>
      </c>
      <c r="AU34" s="45">
        <v>3.6</v>
      </c>
      <c r="AV34" s="45">
        <v>3.59</v>
      </c>
      <c r="AW34" s="45">
        <v>3.58</v>
      </c>
      <c r="AX34" s="45">
        <v>3.57</v>
      </c>
      <c r="AY34" s="45">
        <v>3.56</v>
      </c>
    </row>
  </sheetData>
  <printOptions horizontalCentered="1"/>
  <pageMargins left="0.70866141732283472" right="0.70866141732283472" top="0.78740157480314965" bottom="0.78740157480314965" header="0.31496062992125984" footer="0.31496062992125984"/>
  <pageSetup paperSize="9" scale="78" fitToWidth="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Y34"/>
  <sheetViews>
    <sheetView zoomScaleNormal="100" workbookViewId="0">
      <pane xSplit="1" ySplit="2" topLeftCell="B3" activePane="bottomRight" state="frozen"/>
      <selection pane="topRight"/>
      <selection pane="bottomLeft"/>
      <selection pane="bottomRight" activeCell="B3" sqref="B3"/>
    </sheetView>
  </sheetViews>
  <sheetFormatPr baseColWidth="10" defaultColWidth="11.42578125" defaultRowHeight="14.25" x14ac:dyDescent="0.2"/>
  <cols>
    <col min="1" max="1" width="13.140625" style="3" customWidth="1"/>
    <col min="2" max="51" width="11.7109375" style="2" customWidth="1"/>
    <col min="52" max="16384" width="11.42578125" style="2"/>
  </cols>
  <sheetData>
    <row r="1" spans="1:51" s="5" customFormat="1" ht="18.75" customHeight="1" x14ac:dyDescent="0.2">
      <c r="A1" s="9"/>
      <c r="B1" s="10" t="s">
        <v>11</v>
      </c>
      <c r="C1" s="11"/>
      <c r="D1" s="11"/>
      <c r="E1" s="11"/>
      <c r="F1" s="11"/>
      <c r="G1" s="11"/>
      <c r="H1" s="11"/>
      <c r="I1" s="11"/>
      <c r="J1" s="11"/>
      <c r="K1" s="11"/>
      <c r="L1" s="11"/>
      <c r="M1" s="11"/>
      <c r="N1" s="11"/>
      <c r="O1" s="11"/>
      <c r="P1" s="11"/>
      <c r="Q1" s="11"/>
      <c r="R1" s="11"/>
      <c r="S1" s="11"/>
      <c r="T1" s="11"/>
      <c r="U1" s="11"/>
      <c r="V1" s="11"/>
      <c r="W1" s="11"/>
      <c r="X1" s="11"/>
      <c r="Y1" s="11"/>
      <c r="Z1" s="11"/>
      <c r="AA1" s="11"/>
      <c r="AB1" s="11"/>
      <c r="AC1" s="11"/>
      <c r="AD1" s="11"/>
      <c r="AE1" s="11"/>
      <c r="AF1" s="11"/>
      <c r="AG1" s="11"/>
      <c r="AH1" s="11"/>
      <c r="AI1" s="11"/>
      <c r="AJ1" s="11"/>
      <c r="AK1" s="11"/>
      <c r="AL1" s="11"/>
      <c r="AM1" s="11"/>
      <c r="AN1" s="11"/>
      <c r="AO1" s="11"/>
      <c r="AP1" s="11"/>
      <c r="AQ1" s="11"/>
      <c r="AR1" s="11"/>
      <c r="AS1" s="11"/>
      <c r="AT1" s="11"/>
      <c r="AU1" s="11"/>
      <c r="AV1" s="11"/>
      <c r="AW1" s="11"/>
      <c r="AX1" s="11"/>
      <c r="AY1" s="12"/>
    </row>
    <row r="2" spans="1:51" s="4" customFormat="1" x14ac:dyDescent="0.2">
      <c r="A2" s="13" t="s">
        <v>0</v>
      </c>
      <c r="B2" s="14">
        <v>1</v>
      </c>
      <c r="C2" s="14">
        <v>2</v>
      </c>
      <c r="D2" s="14">
        <v>3</v>
      </c>
      <c r="E2" s="14">
        <v>4</v>
      </c>
      <c r="F2" s="14">
        <v>5</v>
      </c>
      <c r="G2" s="14">
        <v>6</v>
      </c>
      <c r="H2" s="14">
        <v>7</v>
      </c>
      <c r="I2" s="14">
        <v>8</v>
      </c>
      <c r="J2" s="14">
        <v>9</v>
      </c>
      <c r="K2" s="14">
        <v>10</v>
      </c>
      <c r="L2" s="14">
        <v>11</v>
      </c>
      <c r="M2" s="14">
        <v>12</v>
      </c>
      <c r="N2" s="14">
        <v>13</v>
      </c>
      <c r="O2" s="14">
        <v>14</v>
      </c>
      <c r="P2" s="14">
        <v>15</v>
      </c>
      <c r="Q2" s="14">
        <v>16</v>
      </c>
      <c r="R2" s="14">
        <v>17</v>
      </c>
      <c r="S2" s="14">
        <v>18</v>
      </c>
      <c r="T2" s="14">
        <v>19</v>
      </c>
      <c r="U2" s="14">
        <v>20</v>
      </c>
      <c r="V2" s="15">
        <v>21</v>
      </c>
      <c r="W2" s="14">
        <v>22</v>
      </c>
      <c r="X2" s="14">
        <v>23</v>
      </c>
      <c r="Y2" s="14">
        <v>24</v>
      </c>
      <c r="Z2" s="14">
        <v>25</v>
      </c>
      <c r="AA2" s="14">
        <v>26</v>
      </c>
      <c r="AB2" s="14">
        <v>27</v>
      </c>
      <c r="AC2" s="14">
        <v>28</v>
      </c>
      <c r="AD2" s="14">
        <v>29</v>
      </c>
      <c r="AE2" s="14">
        <v>30</v>
      </c>
      <c r="AF2" s="14">
        <v>31</v>
      </c>
      <c r="AG2" s="14">
        <v>32</v>
      </c>
      <c r="AH2" s="14">
        <v>33</v>
      </c>
      <c r="AI2" s="14">
        <v>34</v>
      </c>
      <c r="AJ2" s="14">
        <v>35</v>
      </c>
      <c r="AK2" s="14">
        <v>36</v>
      </c>
      <c r="AL2" s="14">
        <v>37</v>
      </c>
      <c r="AM2" s="14">
        <v>38</v>
      </c>
      <c r="AN2" s="14">
        <v>39</v>
      </c>
      <c r="AO2" s="14">
        <v>40</v>
      </c>
      <c r="AP2" s="14">
        <v>41</v>
      </c>
      <c r="AQ2" s="14">
        <v>42</v>
      </c>
      <c r="AR2" s="14">
        <v>43</v>
      </c>
      <c r="AS2" s="14">
        <v>44</v>
      </c>
      <c r="AT2" s="14">
        <v>45</v>
      </c>
      <c r="AU2" s="14">
        <v>46</v>
      </c>
      <c r="AV2" s="14">
        <v>47</v>
      </c>
      <c r="AW2" s="14">
        <v>48</v>
      </c>
      <c r="AX2" s="14">
        <v>49</v>
      </c>
      <c r="AY2" s="14">
        <v>50</v>
      </c>
    </row>
    <row r="3" spans="1:51" x14ac:dyDescent="0.2">
      <c r="A3" s="1">
        <f>Zusammenfassung!B9</f>
        <v>45169</v>
      </c>
      <c r="B3" s="16">
        <v>0.87</v>
      </c>
      <c r="C3" s="16">
        <v>0.94</v>
      </c>
      <c r="D3" s="16">
        <v>0.99</v>
      </c>
      <c r="E3" s="16">
        <v>1.04</v>
      </c>
      <c r="F3" s="16">
        <v>1.1000000000000001</v>
      </c>
      <c r="G3" s="16">
        <v>1.1599999999999999</v>
      </c>
      <c r="H3" s="16">
        <v>1.22</v>
      </c>
      <c r="I3" s="16">
        <v>1.29</v>
      </c>
      <c r="J3" s="16">
        <v>1.35</v>
      </c>
      <c r="K3" s="16">
        <v>1.41</v>
      </c>
      <c r="L3" s="16">
        <v>1.47</v>
      </c>
      <c r="M3" s="16">
        <v>1.52</v>
      </c>
      <c r="N3" s="16">
        <v>1.56</v>
      </c>
      <c r="O3" s="16">
        <v>1.6</v>
      </c>
      <c r="P3" s="16">
        <v>1.63</v>
      </c>
      <c r="Q3" s="16">
        <v>1.64</v>
      </c>
      <c r="R3" s="16">
        <v>1.65</v>
      </c>
      <c r="S3" s="16">
        <v>1.66</v>
      </c>
      <c r="T3" s="16">
        <v>1.67</v>
      </c>
      <c r="U3" s="16">
        <v>1.68</v>
      </c>
      <c r="V3" s="16">
        <v>1.67</v>
      </c>
      <c r="W3" s="16">
        <v>1.66</v>
      </c>
      <c r="X3" s="16">
        <v>1.66</v>
      </c>
      <c r="Y3" s="16">
        <v>1.65</v>
      </c>
      <c r="Z3" s="16">
        <v>1.65</v>
      </c>
      <c r="AA3" s="16">
        <v>1.63</v>
      </c>
      <c r="AB3" s="16">
        <v>1.62</v>
      </c>
      <c r="AC3" s="16">
        <v>1.61</v>
      </c>
      <c r="AD3" s="16">
        <v>1.6</v>
      </c>
      <c r="AE3" s="16">
        <v>1.59</v>
      </c>
      <c r="AF3" s="16">
        <v>1.58</v>
      </c>
      <c r="AG3" s="16">
        <v>1.57</v>
      </c>
      <c r="AH3" s="16">
        <v>1.56</v>
      </c>
      <c r="AI3" s="16">
        <v>1.55</v>
      </c>
      <c r="AJ3" s="16">
        <v>1.54</v>
      </c>
      <c r="AK3" s="16">
        <v>1.53</v>
      </c>
      <c r="AL3" s="16">
        <v>1.52</v>
      </c>
      <c r="AM3" s="16">
        <v>1.51</v>
      </c>
      <c r="AN3" s="16">
        <v>1.5</v>
      </c>
      <c r="AO3" s="16">
        <v>1.49</v>
      </c>
      <c r="AP3" s="16">
        <v>1.48</v>
      </c>
      <c r="AQ3" s="16">
        <v>1.47</v>
      </c>
      <c r="AR3" s="16">
        <v>1.46</v>
      </c>
      <c r="AS3" s="16">
        <v>1.46</v>
      </c>
      <c r="AT3" s="16">
        <v>1.45</v>
      </c>
      <c r="AU3" s="16">
        <v>1.44</v>
      </c>
      <c r="AV3" s="16">
        <v>1.43</v>
      </c>
      <c r="AW3" s="16">
        <v>1.42</v>
      </c>
      <c r="AX3" s="16">
        <v>1.42</v>
      </c>
      <c r="AY3" s="16">
        <v>1.41</v>
      </c>
    </row>
    <row r="4" spans="1:51" x14ac:dyDescent="0.2">
      <c r="A4" s="1">
        <f>Zusammenfassung!B10</f>
        <v>45199</v>
      </c>
      <c r="B4" s="16">
        <v>0.93</v>
      </c>
      <c r="C4" s="16">
        <v>1</v>
      </c>
      <c r="D4" s="16">
        <v>1.04</v>
      </c>
      <c r="E4" s="16">
        <v>1.0900000000000001</v>
      </c>
      <c r="F4" s="16">
        <v>1.1399999999999999</v>
      </c>
      <c r="G4" s="16">
        <v>1.2</v>
      </c>
      <c r="H4" s="16">
        <v>1.26</v>
      </c>
      <c r="I4" s="16">
        <v>1.33</v>
      </c>
      <c r="J4" s="16">
        <v>1.39</v>
      </c>
      <c r="K4" s="16">
        <v>1.45</v>
      </c>
      <c r="L4" s="16">
        <v>1.5</v>
      </c>
      <c r="M4" s="16">
        <v>1.55</v>
      </c>
      <c r="N4" s="16">
        <v>1.59</v>
      </c>
      <c r="O4" s="16">
        <v>1.63</v>
      </c>
      <c r="P4" s="16">
        <v>1.66</v>
      </c>
      <c r="Q4" s="16">
        <v>1.67</v>
      </c>
      <c r="R4" s="16">
        <v>1.68</v>
      </c>
      <c r="S4" s="16">
        <v>1.69</v>
      </c>
      <c r="T4" s="16">
        <v>1.7</v>
      </c>
      <c r="U4" s="16">
        <v>1.7</v>
      </c>
      <c r="V4" s="16">
        <v>1.7</v>
      </c>
      <c r="W4" s="16">
        <v>1.69</v>
      </c>
      <c r="X4" s="16">
        <v>1.68</v>
      </c>
      <c r="Y4" s="16">
        <v>1.68</v>
      </c>
      <c r="Z4" s="16">
        <v>1.67</v>
      </c>
      <c r="AA4" s="16">
        <v>1.66</v>
      </c>
      <c r="AB4" s="16">
        <v>1.64</v>
      </c>
      <c r="AC4" s="16">
        <v>1.63</v>
      </c>
      <c r="AD4" s="16">
        <v>1.62</v>
      </c>
      <c r="AE4" s="16">
        <v>1.61</v>
      </c>
      <c r="AF4" s="16">
        <v>1.6</v>
      </c>
      <c r="AG4" s="16">
        <v>1.59</v>
      </c>
      <c r="AH4" s="16">
        <v>1.58</v>
      </c>
      <c r="AI4" s="16">
        <v>1.56</v>
      </c>
      <c r="AJ4" s="16">
        <v>1.55</v>
      </c>
      <c r="AK4" s="16">
        <v>1.54</v>
      </c>
      <c r="AL4" s="16">
        <v>1.54</v>
      </c>
      <c r="AM4" s="16">
        <v>1.53</v>
      </c>
      <c r="AN4" s="16">
        <v>1.52</v>
      </c>
      <c r="AO4" s="16">
        <v>1.51</v>
      </c>
      <c r="AP4" s="16">
        <v>1.5</v>
      </c>
      <c r="AQ4" s="16">
        <v>1.49</v>
      </c>
      <c r="AR4" s="16">
        <v>1.48</v>
      </c>
      <c r="AS4" s="16">
        <v>1.47</v>
      </c>
      <c r="AT4" s="16">
        <v>1.46</v>
      </c>
      <c r="AU4" s="16">
        <v>1.45</v>
      </c>
      <c r="AV4" s="16">
        <v>1.45</v>
      </c>
      <c r="AW4" s="16">
        <v>1.44</v>
      </c>
      <c r="AX4" s="16">
        <v>1.43</v>
      </c>
      <c r="AY4" s="16">
        <v>1.42</v>
      </c>
    </row>
    <row r="5" spans="1:51" x14ac:dyDescent="0.2">
      <c r="A5" s="1">
        <f>Zusammenfassung!B11</f>
        <v>45230</v>
      </c>
      <c r="B5" s="16">
        <v>1</v>
      </c>
      <c r="C5" s="16">
        <v>1.06</v>
      </c>
      <c r="D5" s="16">
        <v>1.0900000000000001</v>
      </c>
      <c r="E5" s="16">
        <v>1.1399999999999999</v>
      </c>
      <c r="F5" s="16">
        <v>1.19</v>
      </c>
      <c r="G5" s="16">
        <v>1.25</v>
      </c>
      <c r="H5" s="16">
        <v>1.31</v>
      </c>
      <c r="I5" s="16">
        <v>1.37</v>
      </c>
      <c r="J5" s="16">
        <v>1.43</v>
      </c>
      <c r="K5" s="16">
        <v>1.49</v>
      </c>
      <c r="L5" s="16">
        <v>1.54</v>
      </c>
      <c r="M5" s="16">
        <v>1.59</v>
      </c>
      <c r="N5" s="16">
        <v>1.63</v>
      </c>
      <c r="O5" s="16">
        <v>1.66</v>
      </c>
      <c r="P5" s="16">
        <v>1.69</v>
      </c>
      <c r="Q5" s="16">
        <v>1.7</v>
      </c>
      <c r="R5" s="16">
        <v>1.71</v>
      </c>
      <c r="S5" s="16">
        <v>1.72</v>
      </c>
      <c r="T5" s="16">
        <v>1.73</v>
      </c>
      <c r="U5" s="16">
        <v>1.73</v>
      </c>
      <c r="V5" s="16">
        <v>1.73</v>
      </c>
      <c r="W5" s="16">
        <v>1.72</v>
      </c>
      <c r="X5" s="16">
        <v>1.71</v>
      </c>
      <c r="Y5" s="16">
        <v>1.7</v>
      </c>
      <c r="Z5" s="16">
        <v>1.7</v>
      </c>
      <c r="AA5" s="16">
        <v>1.68</v>
      </c>
      <c r="AB5" s="16">
        <v>1.67</v>
      </c>
      <c r="AC5" s="16">
        <v>1.66</v>
      </c>
      <c r="AD5" s="16">
        <v>1.65</v>
      </c>
      <c r="AE5" s="16">
        <v>1.64</v>
      </c>
      <c r="AF5" s="16">
        <v>1.62</v>
      </c>
      <c r="AG5" s="16">
        <v>1.61</v>
      </c>
      <c r="AH5" s="16">
        <v>1.6</v>
      </c>
      <c r="AI5" s="16">
        <v>1.59</v>
      </c>
      <c r="AJ5" s="16">
        <v>1.58</v>
      </c>
      <c r="AK5" s="16">
        <v>1.57</v>
      </c>
      <c r="AL5" s="16">
        <v>1.56</v>
      </c>
      <c r="AM5" s="16">
        <v>1.55</v>
      </c>
      <c r="AN5" s="16">
        <v>1.54</v>
      </c>
      <c r="AO5" s="16">
        <v>1.53</v>
      </c>
      <c r="AP5" s="16">
        <v>1.52</v>
      </c>
      <c r="AQ5" s="16">
        <v>1.51</v>
      </c>
      <c r="AR5" s="16">
        <v>1.5</v>
      </c>
      <c r="AS5" s="16">
        <v>1.49</v>
      </c>
      <c r="AT5" s="16">
        <v>1.48</v>
      </c>
      <c r="AU5" s="16">
        <v>1.47</v>
      </c>
      <c r="AV5" s="16">
        <v>1.46</v>
      </c>
      <c r="AW5" s="16">
        <v>1.46</v>
      </c>
      <c r="AX5" s="16">
        <v>1.45</v>
      </c>
      <c r="AY5" s="16">
        <v>1.44</v>
      </c>
    </row>
    <row r="6" spans="1:51" x14ac:dyDescent="0.2">
      <c r="A6" s="1">
        <f>Zusammenfassung!B12</f>
        <v>45260</v>
      </c>
      <c r="B6" s="16">
        <v>1.06</v>
      </c>
      <c r="C6" s="16">
        <v>1.1100000000000001</v>
      </c>
      <c r="D6" s="16">
        <v>1.1399999999999999</v>
      </c>
      <c r="E6" s="16">
        <v>1.18</v>
      </c>
      <c r="F6" s="16">
        <v>1.23</v>
      </c>
      <c r="G6" s="16">
        <v>1.29</v>
      </c>
      <c r="H6" s="16">
        <v>1.34</v>
      </c>
      <c r="I6" s="16">
        <v>1.4</v>
      </c>
      <c r="J6" s="16">
        <v>1.46</v>
      </c>
      <c r="K6" s="16">
        <v>1.52</v>
      </c>
      <c r="L6" s="16">
        <v>1.57</v>
      </c>
      <c r="M6" s="16">
        <v>1.62</v>
      </c>
      <c r="N6" s="16">
        <v>1.66</v>
      </c>
      <c r="O6" s="16">
        <v>1.69</v>
      </c>
      <c r="P6" s="16">
        <v>1.72</v>
      </c>
      <c r="Q6" s="16">
        <v>1.73</v>
      </c>
      <c r="R6" s="16">
        <v>1.74</v>
      </c>
      <c r="S6" s="16">
        <v>1.75</v>
      </c>
      <c r="T6" s="16">
        <v>1.75</v>
      </c>
      <c r="U6" s="16">
        <v>1.76</v>
      </c>
      <c r="V6" s="16">
        <v>1.75</v>
      </c>
      <c r="W6" s="16">
        <v>1.74</v>
      </c>
      <c r="X6" s="16">
        <v>1.73</v>
      </c>
      <c r="Y6" s="16">
        <v>1.72</v>
      </c>
      <c r="Z6" s="16">
        <v>1.72</v>
      </c>
      <c r="AA6" s="16">
        <v>1.7</v>
      </c>
      <c r="AB6" s="16">
        <v>1.69</v>
      </c>
      <c r="AC6" s="16">
        <v>1.68</v>
      </c>
      <c r="AD6" s="16">
        <v>1.67</v>
      </c>
      <c r="AE6" s="16">
        <v>1.66</v>
      </c>
      <c r="AF6" s="16">
        <v>1.64</v>
      </c>
      <c r="AG6" s="16">
        <v>1.63</v>
      </c>
      <c r="AH6" s="16">
        <v>1.62</v>
      </c>
      <c r="AI6" s="16">
        <v>1.6</v>
      </c>
      <c r="AJ6" s="16">
        <v>1.59</v>
      </c>
      <c r="AK6" s="16">
        <v>1.58</v>
      </c>
      <c r="AL6" s="16">
        <v>1.57</v>
      </c>
      <c r="AM6" s="16">
        <v>1.56</v>
      </c>
      <c r="AN6" s="16">
        <v>1.56</v>
      </c>
      <c r="AO6" s="16">
        <v>1.55</v>
      </c>
      <c r="AP6" s="16">
        <v>1.54</v>
      </c>
      <c r="AQ6" s="16">
        <v>1.52</v>
      </c>
      <c r="AR6" s="16">
        <v>1.51</v>
      </c>
      <c r="AS6" s="16">
        <v>1.51</v>
      </c>
      <c r="AT6" s="16">
        <v>1.5</v>
      </c>
      <c r="AU6" s="16">
        <v>1.49</v>
      </c>
      <c r="AV6" s="16">
        <v>1.48</v>
      </c>
      <c r="AW6" s="16">
        <v>1.47</v>
      </c>
      <c r="AX6" s="16">
        <v>1.46</v>
      </c>
      <c r="AY6" s="16">
        <v>1.46</v>
      </c>
    </row>
    <row r="7" spans="1:51" x14ac:dyDescent="0.2">
      <c r="A7" s="1">
        <f>Zusammenfassung!B13</f>
        <v>45291</v>
      </c>
      <c r="B7" s="16">
        <v>1.1100000000000001</v>
      </c>
      <c r="C7" s="16">
        <v>1.1499999999999999</v>
      </c>
      <c r="D7" s="16">
        <v>1.17</v>
      </c>
      <c r="E7" s="16">
        <v>1.21</v>
      </c>
      <c r="F7" s="16">
        <v>1.26</v>
      </c>
      <c r="G7" s="16">
        <v>1.32</v>
      </c>
      <c r="H7" s="16">
        <v>1.37</v>
      </c>
      <c r="I7" s="16">
        <v>1.43</v>
      </c>
      <c r="J7" s="16">
        <v>1.49</v>
      </c>
      <c r="K7" s="16">
        <v>1.54</v>
      </c>
      <c r="L7" s="16">
        <v>1.6</v>
      </c>
      <c r="M7" s="16">
        <v>1.64</v>
      </c>
      <c r="N7" s="16">
        <v>1.68</v>
      </c>
      <c r="O7" s="16">
        <v>1.71</v>
      </c>
      <c r="P7" s="16">
        <v>1.74</v>
      </c>
      <c r="Q7" s="16">
        <v>1.75</v>
      </c>
      <c r="R7" s="16">
        <v>1.76</v>
      </c>
      <c r="S7" s="16">
        <v>1.77</v>
      </c>
      <c r="T7" s="16">
        <v>1.77</v>
      </c>
      <c r="U7" s="16">
        <v>1.78</v>
      </c>
      <c r="V7" s="16">
        <v>1.77</v>
      </c>
      <c r="W7" s="16">
        <v>1.76</v>
      </c>
      <c r="X7" s="16">
        <v>1.75</v>
      </c>
      <c r="Y7" s="16">
        <v>1.74</v>
      </c>
      <c r="Z7" s="16">
        <v>1.73</v>
      </c>
      <c r="AA7" s="16">
        <v>1.72</v>
      </c>
      <c r="AB7" s="16">
        <v>1.71</v>
      </c>
      <c r="AC7" s="16">
        <v>1.69</v>
      </c>
      <c r="AD7" s="16">
        <v>1.68</v>
      </c>
      <c r="AE7" s="16">
        <v>1.67</v>
      </c>
      <c r="AF7" s="16">
        <v>1.66</v>
      </c>
      <c r="AG7" s="16">
        <v>1.64</v>
      </c>
      <c r="AH7" s="16">
        <v>1.63</v>
      </c>
      <c r="AI7" s="16">
        <v>1.62</v>
      </c>
      <c r="AJ7" s="16">
        <v>1.61</v>
      </c>
      <c r="AK7" s="16">
        <v>1.6</v>
      </c>
      <c r="AL7" s="16">
        <v>1.59</v>
      </c>
      <c r="AM7" s="16">
        <v>1.58</v>
      </c>
      <c r="AN7" s="16">
        <v>1.57</v>
      </c>
      <c r="AO7" s="16">
        <v>1.56</v>
      </c>
      <c r="AP7" s="16">
        <v>1.55</v>
      </c>
      <c r="AQ7" s="16">
        <v>1.54</v>
      </c>
      <c r="AR7" s="16">
        <v>1.53</v>
      </c>
      <c r="AS7" s="16">
        <v>1.52</v>
      </c>
      <c r="AT7" s="16">
        <v>1.51</v>
      </c>
      <c r="AU7" s="16">
        <v>1.5</v>
      </c>
      <c r="AV7" s="16">
        <v>1.49</v>
      </c>
      <c r="AW7" s="16">
        <v>1.48</v>
      </c>
      <c r="AX7" s="16">
        <v>1.47</v>
      </c>
      <c r="AY7" s="16">
        <v>1.47</v>
      </c>
    </row>
    <row r="8" spans="1:51" x14ac:dyDescent="0.2">
      <c r="A8" s="1">
        <f>Zusammenfassung!B14</f>
        <v>45322</v>
      </c>
      <c r="B8" s="16">
        <v>1.17</v>
      </c>
      <c r="C8" s="16">
        <v>1.2</v>
      </c>
      <c r="D8" s="16">
        <v>1.22</v>
      </c>
      <c r="E8" s="16">
        <v>1.25</v>
      </c>
      <c r="F8" s="16">
        <v>1.3</v>
      </c>
      <c r="G8" s="16">
        <v>1.35</v>
      </c>
      <c r="H8" s="16">
        <v>1.4</v>
      </c>
      <c r="I8" s="16">
        <v>1.46</v>
      </c>
      <c r="J8" s="16">
        <v>1.51</v>
      </c>
      <c r="K8" s="16">
        <v>1.57</v>
      </c>
      <c r="L8" s="16">
        <v>1.62</v>
      </c>
      <c r="M8" s="16">
        <v>1.67</v>
      </c>
      <c r="N8" s="16">
        <v>1.7</v>
      </c>
      <c r="O8" s="16">
        <v>1.74</v>
      </c>
      <c r="P8" s="16">
        <v>1.76</v>
      </c>
      <c r="Q8" s="16">
        <v>1.77</v>
      </c>
      <c r="R8" s="16">
        <v>1.78</v>
      </c>
      <c r="S8" s="16">
        <v>1.79</v>
      </c>
      <c r="T8" s="16">
        <v>1.79</v>
      </c>
      <c r="U8" s="16">
        <v>1.8</v>
      </c>
      <c r="V8" s="16">
        <v>1.79</v>
      </c>
      <c r="W8" s="16">
        <v>1.78</v>
      </c>
      <c r="X8" s="16">
        <v>1.77</v>
      </c>
      <c r="Y8" s="16">
        <v>1.76</v>
      </c>
      <c r="Z8" s="16">
        <v>1.75</v>
      </c>
      <c r="AA8" s="16">
        <v>1.74</v>
      </c>
      <c r="AB8" s="16">
        <v>1.72</v>
      </c>
      <c r="AC8" s="16">
        <v>1.71</v>
      </c>
      <c r="AD8" s="16">
        <v>1.7</v>
      </c>
      <c r="AE8" s="16">
        <v>1.69</v>
      </c>
      <c r="AF8" s="16">
        <v>1.67</v>
      </c>
      <c r="AG8" s="16">
        <v>1.66</v>
      </c>
      <c r="AH8" s="16">
        <v>1.64</v>
      </c>
      <c r="AI8" s="16">
        <v>1.63</v>
      </c>
      <c r="AJ8" s="16">
        <v>1.62</v>
      </c>
      <c r="AK8" s="16">
        <v>1.61</v>
      </c>
      <c r="AL8" s="16">
        <v>1.6</v>
      </c>
      <c r="AM8" s="16">
        <v>1.59</v>
      </c>
      <c r="AN8" s="16">
        <v>1.58</v>
      </c>
      <c r="AO8" s="16">
        <v>1.57</v>
      </c>
      <c r="AP8" s="16">
        <v>1.56</v>
      </c>
      <c r="AQ8" s="16">
        <v>1.55</v>
      </c>
      <c r="AR8" s="16">
        <v>1.54</v>
      </c>
      <c r="AS8" s="16">
        <v>1.53</v>
      </c>
      <c r="AT8" s="16">
        <v>1.52</v>
      </c>
      <c r="AU8" s="16">
        <v>1.51</v>
      </c>
      <c r="AV8" s="16">
        <v>1.5</v>
      </c>
      <c r="AW8" s="16">
        <v>1.49</v>
      </c>
      <c r="AX8" s="16">
        <v>1.49</v>
      </c>
      <c r="AY8" s="16">
        <v>1.48</v>
      </c>
    </row>
    <row r="9" spans="1:51" x14ac:dyDescent="0.2">
      <c r="A9" s="1">
        <f>Zusammenfassung!B15</f>
        <v>45351</v>
      </c>
      <c r="B9" s="16">
        <v>1.23</v>
      </c>
      <c r="C9" s="16">
        <v>1.25</v>
      </c>
      <c r="D9" s="16">
        <v>1.26</v>
      </c>
      <c r="E9" s="16">
        <v>1.29</v>
      </c>
      <c r="F9" s="16">
        <v>1.34</v>
      </c>
      <c r="G9" s="16">
        <v>1.38</v>
      </c>
      <c r="H9" s="16">
        <v>1.43</v>
      </c>
      <c r="I9" s="16">
        <v>1.49</v>
      </c>
      <c r="J9" s="16">
        <v>1.54</v>
      </c>
      <c r="K9" s="16">
        <v>1.6</v>
      </c>
      <c r="L9" s="16">
        <v>1.65</v>
      </c>
      <c r="M9" s="16">
        <v>1.69</v>
      </c>
      <c r="N9" s="16">
        <v>1.73</v>
      </c>
      <c r="O9" s="16">
        <v>1.76</v>
      </c>
      <c r="P9" s="16">
        <v>1.79</v>
      </c>
      <c r="Q9" s="16">
        <v>1.8</v>
      </c>
      <c r="R9" s="16">
        <v>1.8</v>
      </c>
      <c r="S9" s="16">
        <v>1.81</v>
      </c>
      <c r="T9" s="16">
        <v>1.81</v>
      </c>
      <c r="U9" s="16">
        <v>1.82</v>
      </c>
      <c r="V9" s="16">
        <v>1.8</v>
      </c>
      <c r="W9" s="16">
        <v>1.79</v>
      </c>
      <c r="X9" s="16">
        <v>1.79</v>
      </c>
      <c r="Y9" s="16">
        <v>1.78</v>
      </c>
      <c r="Z9" s="16">
        <v>1.77</v>
      </c>
      <c r="AA9" s="16">
        <v>1.75</v>
      </c>
      <c r="AB9" s="16">
        <v>1.74</v>
      </c>
      <c r="AC9" s="16">
        <v>1.72</v>
      </c>
      <c r="AD9" s="16">
        <v>1.71</v>
      </c>
      <c r="AE9" s="16">
        <v>1.7</v>
      </c>
      <c r="AF9" s="16">
        <v>1.69</v>
      </c>
      <c r="AG9" s="16">
        <v>1.67</v>
      </c>
      <c r="AH9" s="16">
        <v>1.66</v>
      </c>
      <c r="AI9" s="16">
        <v>1.65</v>
      </c>
      <c r="AJ9" s="16">
        <v>1.63</v>
      </c>
      <c r="AK9" s="16">
        <v>1.62</v>
      </c>
      <c r="AL9" s="16">
        <v>1.61</v>
      </c>
      <c r="AM9" s="16">
        <v>1.6</v>
      </c>
      <c r="AN9" s="16">
        <v>1.59</v>
      </c>
      <c r="AO9" s="16">
        <v>1.59</v>
      </c>
      <c r="AP9" s="16">
        <v>1.57</v>
      </c>
      <c r="AQ9" s="16">
        <v>1.56</v>
      </c>
      <c r="AR9" s="16">
        <v>1.55</v>
      </c>
      <c r="AS9" s="16">
        <v>1.54</v>
      </c>
      <c r="AT9" s="16">
        <v>1.53</v>
      </c>
      <c r="AU9" s="16">
        <v>1.52</v>
      </c>
      <c r="AV9" s="16">
        <v>1.51</v>
      </c>
      <c r="AW9" s="16">
        <v>1.5</v>
      </c>
      <c r="AX9" s="16">
        <v>1.5</v>
      </c>
      <c r="AY9" s="16">
        <v>1.49</v>
      </c>
    </row>
    <row r="10" spans="1:51" x14ac:dyDescent="0.2">
      <c r="A10" s="1">
        <f>Zusammenfassung!B16</f>
        <v>45382</v>
      </c>
      <c r="B10" s="16">
        <v>1.29</v>
      </c>
      <c r="C10" s="16">
        <v>1.3</v>
      </c>
      <c r="D10" s="16">
        <v>1.3</v>
      </c>
      <c r="E10" s="16">
        <v>1.33</v>
      </c>
      <c r="F10" s="16">
        <v>1.37</v>
      </c>
      <c r="G10" s="16">
        <v>1.42</v>
      </c>
      <c r="H10" s="16">
        <v>1.46</v>
      </c>
      <c r="I10" s="16">
        <v>1.52</v>
      </c>
      <c r="J10" s="16">
        <v>1.57</v>
      </c>
      <c r="K10" s="16">
        <v>1.62</v>
      </c>
      <c r="L10" s="16">
        <v>1.67</v>
      </c>
      <c r="M10" s="16">
        <v>1.71</v>
      </c>
      <c r="N10" s="16">
        <v>1.75</v>
      </c>
      <c r="O10" s="16">
        <v>1.78</v>
      </c>
      <c r="P10" s="16">
        <v>1.81</v>
      </c>
      <c r="Q10" s="16">
        <v>1.81</v>
      </c>
      <c r="R10" s="16">
        <v>1.82</v>
      </c>
      <c r="S10" s="16">
        <v>1.82</v>
      </c>
      <c r="T10" s="16">
        <v>1.83</v>
      </c>
      <c r="U10" s="16">
        <v>1.83</v>
      </c>
      <c r="V10" s="16">
        <v>1.82</v>
      </c>
      <c r="W10" s="16">
        <v>1.81</v>
      </c>
      <c r="X10" s="16">
        <v>1.8</v>
      </c>
      <c r="Y10" s="16">
        <v>1.79</v>
      </c>
      <c r="Z10" s="16">
        <v>1.78</v>
      </c>
      <c r="AA10" s="16">
        <v>1.77</v>
      </c>
      <c r="AB10" s="16">
        <v>1.75</v>
      </c>
      <c r="AC10" s="16">
        <v>1.74</v>
      </c>
      <c r="AD10" s="16">
        <v>1.73</v>
      </c>
      <c r="AE10" s="16">
        <v>1.71</v>
      </c>
      <c r="AF10" s="16">
        <v>1.7</v>
      </c>
      <c r="AG10" s="16">
        <v>1.68</v>
      </c>
      <c r="AH10" s="16">
        <v>1.67</v>
      </c>
      <c r="AI10" s="16">
        <v>1.66</v>
      </c>
      <c r="AJ10" s="16">
        <v>1.65</v>
      </c>
      <c r="AK10" s="16">
        <v>1.64</v>
      </c>
      <c r="AL10" s="16">
        <v>1.62</v>
      </c>
      <c r="AM10" s="16">
        <v>1.61</v>
      </c>
      <c r="AN10" s="16">
        <v>1.6</v>
      </c>
      <c r="AO10" s="16">
        <v>1.6</v>
      </c>
      <c r="AP10" s="16">
        <v>1.58</v>
      </c>
      <c r="AQ10" s="16">
        <v>1.57</v>
      </c>
      <c r="AR10" s="16">
        <v>1.56</v>
      </c>
      <c r="AS10" s="16">
        <v>1.55</v>
      </c>
      <c r="AT10" s="16">
        <v>1.54</v>
      </c>
      <c r="AU10" s="16">
        <v>1.53</v>
      </c>
      <c r="AV10" s="16">
        <v>1.52</v>
      </c>
      <c r="AW10" s="16">
        <v>1.51</v>
      </c>
      <c r="AX10" s="16">
        <v>1.5</v>
      </c>
      <c r="AY10" s="16">
        <v>1.5</v>
      </c>
    </row>
    <row r="11" spans="1:51" x14ac:dyDescent="0.2">
      <c r="A11" s="1">
        <f>Zusammenfassung!B17</f>
        <v>45412</v>
      </c>
      <c r="B11" s="16">
        <v>1.34</v>
      </c>
      <c r="C11" s="16">
        <v>1.35</v>
      </c>
      <c r="D11" s="16">
        <v>1.35</v>
      </c>
      <c r="E11" s="16">
        <v>1.37</v>
      </c>
      <c r="F11" s="16">
        <v>1.41</v>
      </c>
      <c r="G11" s="16">
        <v>1.45</v>
      </c>
      <c r="H11" s="16">
        <v>1.5</v>
      </c>
      <c r="I11" s="16">
        <v>1.55</v>
      </c>
      <c r="J11" s="16">
        <v>1.6</v>
      </c>
      <c r="K11" s="16">
        <v>1.65</v>
      </c>
      <c r="L11" s="16">
        <v>1.7</v>
      </c>
      <c r="M11" s="16">
        <v>1.74</v>
      </c>
      <c r="N11" s="16">
        <v>1.77</v>
      </c>
      <c r="O11" s="16">
        <v>1.8</v>
      </c>
      <c r="P11" s="16">
        <v>1.83</v>
      </c>
      <c r="Q11" s="16">
        <v>1.84</v>
      </c>
      <c r="R11" s="16">
        <v>1.84</v>
      </c>
      <c r="S11" s="16">
        <v>1.85</v>
      </c>
      <c r="T11" s="16">
        <v>1.85</v>
      </c>
      <c r="U11" s="16">
        <v>1.85</v>
      </c>
      <c r="V11" s="16">
        <v>1.84</v>
      </c>
      <c r="W11" s="16">
        <v>1.83</v>
      </c>
      <c r="X11" s="16">
        <v>1.82</v>
      </c>
      <c r="Y11" s="16">
        <v>1.81</v>
      </c>
      <c r="Z11" s="16">
        <v>1.8</v>
      </c>
      <c r="AA11" s="16">
        <v>1.78</v>
      </c>
      <c r="AB11" s="16">
        <v>1.77</v>
      </c>
      <c r="AC11" s="16">
        <v>1.75</v>
      </c>
      <c r="AD11" s="16">
        <v>1.74</v>
      </c>
      <c r="AE11" s="16">
        <v>1.73</v>
      </c>
      <c r="AF11" s="16">
        <v>1.71</v>
      </c>
      <c r="AG11" s="16">
        <v>1.7</v>
      </c>
      <c r="AH11" s="16">
        <v>1.68</v>
      </c>
      <c r="AI11" s="16">
        <v>1.67</v>
      </c>
      <c r="AJ11" s="16">
        <v>1.66</v>
      </c>
      <c r="AK11" s="16">
        <v>1.65</v>
      </c>
      <c r="AL11" s="16">
        <v>1.64</v>
      </c>
      <c r="AM11" s="16">
        <v>1.63</v>
      </c>
      <c r="AN11" s="16">
        <v>1.62</v>
      </c>
      <c r="AO11" s="16">
        <v>1.61</v>
      </c>
      <c r="AP11" s="16">
        <v>1.6</v>
      </c>
      <c r="AQ11" s="16">
        <v>1.58</v>
      </c>
      <c r="AR11" s="16">
        <v>1.57</v>
      </c>
      <c r="AS11" s="16">
        <v>1.56</v>
      </c>
      <c r="AT11" s="16">
        <v>1.55</v>
      </c>
      <c r="AU11" s="16">
        <v>1.54</v>
      </c>
      <c r="AV11" s="16">
        <v>1.53</v>
      </c>
      <c r="AW11" s="16">
        <v>1.52</v>
      </c>
      <c r="AX11" s="16">
        <v>1.51</v>
      </c>
      <c r="AY11" s="16">
        <v>1.51</v>
      </c>
    </row>
    <row r="12" spans="1:51" x14ac:dyDescent="0.2">
      <c r="A12" s="1">
        <f>Zusammenfassung!B18</f>
        <v>45443</v>
      </c>
      <c r="B12" s="16">
        <v>1.4</v>
      </c>
      <c r="C12" s="16">
        <v>1.4</v>
      </c>
      <c r="D12" s="16">
        <v>1.4</v>
      </c>
      <c r="E12" s="16">
        <v>1.41</v>
      </c>
      <c r="F12" s="16">
        <v>1.45</v>
      </c>
      <c r="G12" s="16">
        <v>1.49</v>
      </c>
      <c r="H12" s="16">
        <v>1.53</v>
      </c>
      <c r="I12" s="16">
        <v>1.58</v>
      </c>
      <c r="J12" s="16">
        <v>1.63</v>
      </c>
      <c r="K12" s="16">
        <v>1.68</v>
      </c>
      <c r="L12" s="16">
        <v>1.73</v>
      </c>
      <c r="M12" s="16">
        <v>1.77</v>
      </c>
      <c r="N12" s="16">
        <v>1.8</v>
      </c>
      <c r="O12" s="16">
        <v>1.83</v>
      </c>
      <c r="P12" s="16">
        <v>1.85</v>
      </c>
      <c r="Q12" s="16">
        <v>1.86</v>
      </c>
      <c r="R12" s="16">
        <v>1.86</v>
      </c>
      <c r="S12" s="16">
        <v>1.87</v>
      </c>
      <c r="T12" s="16">
        <v>1.87</v>
      </c>
      <c r="U12" s="16">
        <v>1.87</v>
      </c>
      <c r="V12" s="16">
        <v>1.86</v>
      </c>
      <c r="W12" s="16">
        <v>1.85</v>
      </c>
      <c r="X12" s="16">
        <v>1.84</v>
      </c>
      <c r="Y12" s="16">
        <v>1.83</v>
      </c>
      <c r="Z12" s="16">
        <v>1.82</v>
      </c>
      <c r="AA12" s="16">
        <v>1.8</v>
      </c>
      <c r="AB12" s="16">
        <v>1.78</v>
      </c>
      <c r="AC12" s="16">
        <v>1.77</v>
      </c>
      <c r="AD12" s="16">
        <v>1.76</v>
      </c>
      <c r="AE12" s="16">
        <v>1.74</v>
      </c>
      <c r="AF12" s="16">
        <v>1.73</v>
      </c>
      <c r="AG12" s="16">
        <v>1.71</v>
      </c>
      <c r="AH12" s="16">
        <v>1.7</v>
      </c>
      <c r="AI12" s="16">
        <v>1.69</v>
      </c>
      <c r="AJ12" s="16">
        <v>1.67</v>
      </c>
      <c r="AK12" s="16">
        <v>1.66</v>
      </c>
      <c r="AL12" s="16">
        <v>1.65</v>
      </c>
      <c r="AM12" s="16">
        <v>1.64</v>
      </c>
      <c r="AN12" s="16">
        <v>1.63</v>
      </c>
      <c r="AO12" s="16">
        <v>1.62</v>
      </c>
      <c r="AP12" s="16">
        <v>1.61</v>
      </c>
      <c r="AQ12" s="16">
        <v>1.59</v>
      </c>
      <c r="AR12" s="16">
        <v>1.58</v>
      </c>
      <c r="AS12" s="16">
        <v>1.57</v>
      </c>
      <c r="AT12" s="16">
        <v>1.56</v>
      </c>
      <c r="AU12" s="16">
        <v>1.55</v>
      </c>
      <c r="AV12" s="16">
        <v>1.54</v>
      </c>
      <c r="AW12" s="16">
        <v>1.53</v>
      </c>
      <c r="AX12" s="16">
        <v>1.52</v>
      </c>
      <c r="AY12" s="16">
        <v>1.52</v>
      </c>
    </row>
    <row r="13" spans="1:51" x14ac:dyDescent="0.2">
      <c r="A13" s="1">
        <f>Zusammenfassung!B19</f>
        <v>45473</v>
      </c>
      <c r="B13" s="16">
        <v>1.45</v>
      </c>
      <c r="C13" s="16">
        <v>1.45</v>
      </c>
      <c r="D13" s="16">
        <v>1.44</v>
      </c>
      <c r="E13" s="16">
        <v>1.45</v>
      </c>
      <c r="F13" s="16">
        <v>1.48</v>
      </c>
      <c r="G13" s="16">
        <v>1.52</v>
      </c>
      <c r="H13" s="16">
        <v>1.56</v>
      </c>
      <c r="I13" s="16">
        <v>1.61</v>
      </c>
      <c r="J13" s="16">
        <v>1.66</v>
      </c>
      <c r="K13" s="16">
        <v>1.71</v>
      </c>
      <c r="L13" s="16">
        <v>1.75</v>
      </c>
      <c r="M13" s="16">
        <v>1.79</v>
      </c>
      <c r="N13" s="16">
        <v>1.82</v>
      </c>
      <c r="O13" s="16">
        <v>1.85</v>
      </c>
      <c r="P13" s="16">
        <v>1.88</v>
      </c>
      <c r="Q13" s="16">
        <v>1.88</v>
      </c>
      <c r="R13" s="16">
        <v>1.88</v>
      </c>
      <c r="S13" s="16">
        <v>1.89</v>
      </c>
      <c r="T13" s="16">
        <v>1.89</v>
      </c>
      <c r="U13" s="16">
        <v>1.89</v>
      </c>
      <c r="V13" s="16">
        <v>1.88</v>
      </c>
      <c r="W13" s="16">
        <v>1.87</v>
      </c>
      <c r="X13" s="16">
        <v>1.85</v>
      </c>
      <c r="Y13" s="16">
        <v>1.84</v>
      </c>
      <c r="Z13" s="16">
        <v>1.83</v>
      </c>
      <c r="AA13" s="16">
        <v>1.82</v>
      </c>
      <c r="AB13" s="16">
        <v>1.8</v>
      </c>
      <c r="AC13" s="16">
        <v>1.78</v>
      </c>
      <c r="AD13" s="16">
        <v>1.77</v>
      </c>
      <c r="AE13" s="16">
        <v>1.76</v>
      </c>
      <c r="AF13" s="16">
        <v>1.74</v>
      </c>
      <c r="AG13" s="16">
        <v>1.73</v>
      </c>
      <c r="AH13" s="16">
        <v>1.71</v>
      </c>
      <c r="AI13" s="16">
        <v>1.7</v>
      </c>
      <c r="AJ13" s="16">
        <v>1.69</v>
      </c>
      <c r="AK13" s="16">
        <v>1.67</v>
      </c>
      <c r="AL13" s="16">
        <v>1.66</v>
      </c>
      <c r="AM13" s="16">
        <v>1.65</v>
      </c>
      <c r="AN13" s="16">
        <v>1.64</v>
      </c>
      <c r="AO13" s="16">
        <v>1.63</v>
      </c>
      <c r="AP13" s="16">
        <v>1.62</v>
      </c>
      <c r="AQ13" s="16">
        <v>1.61</v>
      </c>
      <c r="AR13" s="16">
        <v>1.59</v>
      </c>
      <c r="AS13" s="16">
        <v>1.58</v>
      </c>
      <c r="AT13" s="16">
        <v>1.57</v>
      </c>
      <c r="AU13" s="16">
        <v>1.56</v>
      </c>
      <c r="AV13" s="16">
        <v>1.55</v>
      </c>
      <c r="AW13" s="16">
        <v>1.54</v>
      </c>
      <c r="AX13" s="16">
        <v>1.53</v>
      </c>
      <c r="AY13" s="16">
        <v>1.53</v>
      </c>
    </row>
    <row r="14" spans="1:51" x14ac:dyDescent="0.2">
      <c r="A14" s="1">
        <f>Zusammenfassung!B20</f>
        <v>45504</v>
      </c>
      <c r="B14" s="16">
        <v>1.5</v>
      </c>
      <c r="C14" s="16">
        <v>1.49</v>
      </c>
      <c r="D14" s="16">
        <v>1.48</v>
      </c>
      <c r="E14" s="16">
        <v>1.49</v>
      </c>
      <c r="F14" s="16">
        <v>1.52</v>
      </c>
      <c r="G14" s="16">
        <v>1.55</v>
      </c>
      <c r="H14" s="16">
        <v>1.59</v>
      </c>
      <c r="I14" s="16">
        <v>1.64</v>
      </c>
      <c r="J14" s="16">
        <v>1.68</v>
      </c>
      <c r="K14" s="16">
        <v>1.73</v>
      </c>
      <c r="L14" s="16">
        <v>1.78</v>
      </c>
      <c r="M14" s="16">
        <v>1.81</v>
      </c>
      <c r="N14" s="16">
        <v>1.85</v>
      </c>
      <c r="O14" s="16">
        <v>1.87</v>
      </c>
      <c r="P14" s="16">
        <v>1.9</v>
      </c>
      <c r="Q14" s="16">
        <v>1.9</v>
      </c>
      <c r="R14" s="16">
        <v>1.9</v>
      </c>
      <c r="S14" s="16">
        <v>1.91</v>
      </c>
      <c r="T14" s="16">
        <v>1.91</v>
      </c>
      <c r="U14" s="16">
        <v>1.91</v>
      </c>
      <c r="V14" s="16">
        <v>1.89</v>
      </c>
      <c r="W14" s="16">
        <v>1.88</v>
      </c>
      <c r="X14" s="16">
        <v>1.87</v>
      </c>
      <c r="Y14" s="16">
        <v>1.86</v>
      </c>
      <c r="Z14" s="16">
        <v>1.85</v>
      </c>
      <c r="AA14" s="16">
        <v>1.83</v>
      </c>
      <c r="AB14" s="16">
        <v>1.81</v>
      </c>
      <c r="AC14" s="16">
        <v>1.8</v>
      </c>
      <c r="AD14" s="16">
        <v>1.78</v>
      </c>
      <c r="AE14" s="16">
        <v>1.77</v>
      </c>
      <c r="AF14" s="16">
        <v>1.75</v>
      </c>
      <c r="AG14" s="16">
        <v>1.74</v>
      </c>
      <c r="AH14" s="16">
        <v>1.72</v>
      </c>
      <c r="AI14" s="16">
        <v>1.71</v>
      </c>
      <c r="AJ14" s="16">
        <v>1.7</v>
      </c>
      <c r="AK14" s="16">
        <v>1.68</v>
      </c>
      <c r="AL14" s="16">
        <v>1.67</v>
      </c>
      <c r="AM14" s="16">
        <v>1.66</v>
      </c>
      <c r="AN14" s="16">
        <v>1.65</v>
      </c>
      <c r="AO14" s="16">
        <v>1.64</v>
      </c>
      <c r="AP14" s="16">
        <v>1.63</v>
      </c>
      <c r="AQ14" s="16">
        <v>1.62</v>
      </c>
      <c r="AR14" s="16">
        <v>1.6</v>
      </c>
      <c r="AS14" s="16">
        <v>1.59</v>
      </c>
      <c r="AT14" s="16">
        <v>1.58</v>
      </c>
      <c r="AU14" s="16">
        <v>1.57</v>
      </c>
      <c r="AV14" s="16">
        <v>1.56</v>
      </c>
      <c r="AW14" s="16">
        <v>1.55</v>
      </c>
      <c r="AX14" s="16">
        <v>1.54</v>
      </c>
      <c r="AY14" s="16">
        <v>1.53</v>
      </c>
    </row>
    <row r="15" spans="1:51" x14ac:dyDescent="0.2">
      <c r="A15" s="1">
        <f>Zusammenfassung!B21</f>
        <v>45535</v>
      </c>
      <c r="B15" s="16">
        <v>1.55</v>
      </c>
      <c r="C15" s="16">
        <v>1.53</v>
      </c>
      <c r="D15" s="16">
        <v>1.52</v>
      </c>
      <c r="E15" s="16">
        <v>1.53</v>
      </c>
      <c r="F15" s="16">
        <v>1.55</v>
      </c>
      <c r="G15" s="16">
        <v>1.59</v>
      </c>
      <c r="H15" s="16">
        <v>1.62</v>
      </c>
      <c r="I15" s="16">
        <v>1.67</v>
      </c>
      <c r="J15" s="16">
        <v>1.71</v>
      </c>
      <c r="K15" s="16">
        <v>1.76</v>
      </c>
      <c r="L15" s="16">
        <v>1.8</v>
      </c>
      <c r="M15" s="16">
        <v>1.84</v>
      </c>
      <c r="N15" s="16">
        <v>1.87</v>
      </c>
      <c r="O15" s="16">
        <v>1.9</v>
      </c>
      <c r="P15" s="16">
        <v>1.92</v>
      </c>
      <c r="Q15" s="16">
        <v>1.92</v>
      </c>
      <c r="R15" s="16">
        <v>1.92</v>
      </c>
      <c r="S15" s="16">
        <v>1.93</v>
      </c>
      <c r="T15" s="16">
        <v>1.93</v>
      </c>
      <c r="U15" s="16">
        <v>1.93</v>
      </c>
      <c r="V15" s="16">
        <v>1.91</v>
      </c>
      <c r="W15" s="16">
        <v>1.9</v>
      </c>
      <c r="X15" s="16">
        <v>1.89</v>
      </c>
      <c r="Y15" s="16">
        <v>1.87</v>
      </c>
      <c r="Z15" s="16">
        <v>1.86</v>
      </c>
      <c r="AA15" s="16">
        <v>1.85</v>
      </c>
      <c r="AB15" s="16">
        <v>1.83</v>
      </c>
      <c r="AC15" s="16">
        <v>1.81</v>
      </c>
      <c r="AD15" s="16">
        <v>1.8</v>
      </c>
      <c r="AE15" s="16">
        <v>1.78</v>
      </c>
      <c r="AF15" s="16">
        <v>1.77</v>
      </c>
      <c r="AG15" s="16">
        <v>1.75</v>
      </c>
      <c r="AH15" s="16">
        <v>1.74</v>
      </c>
      <c r="AI15" s="16">
        <v>1.72</v>
      </c>
      <c r="AJ15" s="16">
        <v>1.71</v>
      </c>
      <c r="AK15" s="16">
        <v>1.7</v>
      </c>
      <c r="AL15" s="16">
        <v>1.68</v>
      </c>
      <c r="AM15" s="16">
        <v>1.67</v>
      </c>
      <c r="AN15" s="16">
        <v>1.66</v>
      </c>
      <c r="AO15" s="16">
        <v>1.65</v>
      </c>
      <c r="AP15" s="16">
        <v>1.64</v>
      </c>
      <c r="AQ15" s="16">
        <v>1.63</v>
      </c>
      <c r="AR15" s="16">
        <v>1.61</v>
      </c>
      <c r="AS15" s="16">
        <v>1.6</v>
      </c>
      <c r="AT15" s="16">
        <v>1.59</v>
      </c>
      <c r="AU15" s="16">
        <v>1.58</v>
      </c>
      <c r="AV15" s="16">
        <v>1.57</v>
      </c>
      <c r="AW15" s="16">
        <v>1.56</v>
      </c>
      <c r="AX15" s="16">
        <v>1.55</v>
      </c>
      <c r="AY15" s="16">
        <v>1.54</v>
      </c>
    </row>
    <row r="16" spans="1:51" x14ac:dyDescent="0.2">
      <c r="A16" s="1">
        <f>Zusammenfassung!B22</f>
        <v>45565</v>
      </c>
      <c r="B16" s="16">
        <v>1.6</v>
      </c>
      <c r="C16" s="16">
        <v>1.57</v>
      </c>
      <c r="D16" s="16">
        <v>1.55</v>
      </c>
      <c r="E16" s="16">
        <v>1.56</v>
      </c>
      <c r="F16" s="16">
        <v>1.58</v>
      </c>
      <c r="G16" s="16">
        <v>1.61</v>
      </c>
      <c r="H16" s="16">
        <v>1.65</v>
      </c>
      <c r="I16" s="16">
        <v>1.69</v>
      </c>
      <c r="J16" s="16">
        <v>1.74</v>
      </c>
      <c r="K16" s="16">
        <v>1.78</v>
      </c>
      <c r="L16" s="16">
        <v>1.82</v>
      </c>
      <c r="M16" s="16">
        <v>1.86</v>
      </c>
      <c r="N16" s="16">
        <v>1.89</v>
      </c>
      <c r="O16" s="16">
        <v>1.92</v>
      </c>
      <c r="P16" s="16">
        <v>1.94</v>
      </c>
      <c r="Q16" s="16">
        <v>1.94</v>
      </c>
      <c r="R16" s="16">
        <v>1.94</v>
      </c>
      <c r="S16" s="16">
        <v>1.94</v>
      </c>
      <c r="T16" s="16">
        <v>1.94</v>
      </c>
      <c r="U16" s="16">
        <v>1.94</v>
      </c>
      <c r="V16" s="16">
        <v>1.93</v>
      </c>
      <c r="W16" s="16">
        <v>1.91</v>
      </c>
      <c r="X16" s="16">
        <v>1.9</v>
      </c>
      <c r="Y16" s="16">
        <v>1.89</v>
      </c>
      <c r="Z16" s="16">
        <v>1.88</v>
      </c>
      <c r="AA16" s="16">
        <v>1.86</v>
      </c>
      <c r="AB16" s="16">
        <v>1.84</v>
      </c>
      <c r="AC16" s="16">
        <v>1.83</v>
      </c>
      <c r="AD16" s="16">
        <v>1.81</v>
      </c>
      <c r="AE16" s="16">
        <v>1.8</v>
      </c>
      <c r="AF16" s="16">
        <v>1.78</v>
      </c>
      <c r="AG16" s="16">
        <v>1.76</v>
      </c>
      <c r="AH16" s="16">
        <v>1.75</v>
      </c>
      <c r="AI16" s="16">
        <v>1.73</v>
      </c>
      <c r="AJ16" s="16">
        <v>1.72</v>
      </c>
      <c r="AK16" s="16">
        <v>1.71</v>
      </c>
      <c r="AL16" s="16">
        <v>1.7</v>
      </c>
      <c r="AM16" s="16">
        <v>1.69</v>
      </c>
      <c r="AN16" s="16">
        <v>1.67</v>
      </c>
      <c r="AO16" s="16">
        <v>1.66</v>
      </c>
      <c r="AP16" s="16">
        <v>1.65</v>
      </c>
      <c r="AQ16" s="16">
        <v>1.64</v>
      </c>
      <c r="AR16" s="16">
        <v>1.62</v>
      </c>
      <c r="AS16" s="16">
        <v>1.61</v>
      </c>
      <c r="AT16" s="16">
        <v>1.6</v>
      </c>
      <c r="AU16" s="16">
        <v>1.59</v>
      </c>
      <c r="AV16" s="16">
        <v>1.58</v>
      </c>
      <c r="AW16" s="16">
        <v>1.57</v>
      </c>
      <c r="AX16" s="16">
        <v>1.56</v>
      </c>
      <c r="AY16" s="16">
        <v>1.55</v>
      </c>
    </row>
    <row r="17" spans="1:51" x14ac:dyDescent="0.2">
      <c r="A17" s="1">
        <f>Zusammenfassung!B23</f>
        <v>45596</v>
      </c>
      <c r="B17" s="16">
        <v>1.64</v>
      </c>
      <c r="C17" s="16">
        <v>1.61</v>
      </c>
      <c r="D17" s="16">
        <v>1.59</v>
      </c>
      <c r="E17" s="16">
        <v>1.59</v>
      </c>
      <c r="F17" s="16">
        <v>1.61</v>
      </c>
      <c r="G17" s="16">
        <v>1.64</v>
      </c>
      <c r="H17" s="16">
        <v>1.68</v>
      </c>
      <c r="I17" s="16">
        <v>1.72</v>
      </c>
      <c r="J17" s="16">
        <v>1.76</v>
      </c>
      <c r="K17" s="16">
        <v>1.81</v>
      </c>
      <c r="L17" s="16">
        <v>1.85</v>
      </c>
      <c r="M17" s="16">
        <v>1.88</v>
      </c>
      <c r="N17" s="16">
        <v>1.91</v>
      </c>
      <c r="O17" s="16">
        <v>1.94</v>
      </c>
      <c r="P17" s="16">
        <v>1.96</v>
      </c>
      <c r="Q17" s="16">
        <v>1.96</v>
      </c>
      <c r="R17" s="16">
        <v>1.96</v>
      </c>
      <c r="S17" s="16">
        <v>1.96</v>
      </c>
      <c r="T17" s="16">
        <v>1.96</v>
      </c>
      <c r="U17" s="16">
        <v>1.96</v>
      </c>
      <c r="V17" s="16">
        <v>1.94</v>
      </c>
      <c r="W17" s="16">
        <v>1.93</v>
      </c>
      <c r="X17" s="16">
        <v>1.92</v>
      </c>
      <c r="Y17" s="16">
        <v>1.9</v>
      </c>
      <c r="Z17" s="16">
        <v>1.89</v>
      </c>
      <c r="AA17" s="16">
        <v>1.87</v>
      </c>
      <c r="AB17" s="16">
        <v>1.86</v>
      </c>
      <c r="AC17" s="16">
        <v>1.84</v>
      </c>
      <c r="AD17" s="16">
        <v>1.82</v>
      </c>
      <c r="AE17" s="16">
        <v>1.81</v>
      </c>
      <c r="AF17" s="16">
        <v>1.79</v>
      </c>
      <c r="AG17" s="16">
        <v>1.78</v>
      </c>
      <c r="AH17" s="16">
        <v>1.76</v>
      </c>
      <c r="AI17" s="16">
        <v>1.75</v>
      </c>
      <c r="AJ17" s="16">
        <v>1.73</v>
      </c>
      <c r="AK17" s="16">
        <v>1.72</v>
      </c>
      <c r="AL17" s="16">
        <v>1.71</v>
      </c>
      <c r="AM17" s="16">
        <v>1.7</v>
      </c>
      <c r="AN17" s="16">
        <v>1.68</v>
      </c>
      <c r="AO17" s="16">
        <v>1.67</v>
      </c>
      <c r="AP17" s="16">
        <v>1.66</v>
      </c>
      <c r="AQ17" s="16">
        <v>1.65</v>
      </c>
      <c r="AR17" s="16">
        <v>1.63</v>
      </c>
      <c r="AS17" s="16">
        <v>1.62</v>
      </c>
      <c r="AT17" s="16">
        <v>1.61</v>
      </c>
      <c r="AU17" s="16">
        <v>1.6</v>
      </c>
      <c r="AV17" s="16">
        <v>1.59</v>
      </c>
      <c r="AW17" s="16">
        <v>1.58</v>
      </c>
      <c r="AX17" s="16">
        <v>1.57</v>
      </c>
      <c r="AY17" s="16">
        <v>1.56</v>
      </c>
    </row>
    <row r="18" spans="1:51" x14ac:dyDescent="0.2">
      <c r="A18" s="1">
        <f>Zusammenfassung!B24</f>
        <v>45626</v>
      </c>
      <c r="B18" s="16">
        <v>1.68</v>
      </c>
      <c r="C18" s="16">
        <v>1.64</v>
      </c>
      <c r="D18" s="16">
        <v>1.62</v>
      </c>
      <c r="E18" s="16">
        <v>1.62</v>
      </c>
      <c r="F18" s="16">
        <v>1.64</v>
      </c>
      <c r="G18" s="16">
        <v>1.67</v>
      </c>
      <c r="H18" s="16">
        <v>1.7</v>
      </c>
      <c r="I18" s="16">
        <v>1.74</v>
      </c>
      <c r="J18" s="16">
        <v>1.78</v>
      </c>
      <c r="K18" s="16">
        <v>1.82</v>
      </c>
      <c r="L18" s="16">
        <v>1.87</v>
      </c>
      <c r="M18" s="16">
        <v>1.9</v>
      </c>
      <c r="N18" s="16">
        <v>1.93</v>
      </c>
      <c r="O18" s="16">
        <v>1.95</v>
      </c>
      <c r="P18" s="16">
        <v>1.98</v>
      </c>
      <c r="Q18" s="16">
        <v>1.97</v>
      </c>
      <c r="R18" s="16">
        <v>1.97</v>
      </c>
      <c r="S18" s="16">
        <v>1.97</v>
      </c>
      <c r="T18" s="16">
        <v>1.97</v>
      </c>
      <c r="U18" s="16">
        <v>1.97</v>
      </c>
      <c r="V18" s="16">
        <v>1.96</v>
      </c>
      <c r="W18" s="16">
        <v>1.94</v>
      </c>
      <c r="X18" s="16">
        <v>1.93</v>
      </c>
      <c r="Y18" s="16">
        <v>1.91</v>
      </c>
      <c r="Z18" s="16">
        <v>1.9</v>
      </c>
      <c r="AA18" s="16">
        <v>1.88</v>
      </c>
      <c r="AB18" s="16">
        <v>1.86</v>
      </c>
      <c r="AC18" s="16">
        <v>1.85</v>
      </c>
      <c r="AD18" s="16">
        <v>1.83</v>
      </c>
      <c r="AE18" s="16">
        <v>1.82</v>
      </c>
      <c r="AF18" s="16">
        <v>1.8</v>
      </c>
      <c r="AG18" s="16">
        <v>1.78</v>
      </c>
      <c r="AH18" s="16">
        <v>1.77</v>
      </c>
      <c r="AI18" s="16">
        <v>1.75</v>
      </c>
      <c r="AJ18" s="16">
        <v>1.74</v>
      </c>
      <c r="AK18" s="16">
        <v>1.73</v>
      </c>
      <c r="AL18" s="16">
        <v>1.71</v>
      </c>
      <c r="AM18" s="16">
        <v>1.7</v>
      </c>
      <c r="AN18" s="16">
        <v>1.69</v>
      </c>
      <c r="AO18" s="16">
        <v>1.68</v>
      </c>
      <c r="AP18" s="16">
        <v>1.66</v>
      </c>
      <c r="AQ18" s="16">
        <v>1.65</v>
      </c>
      <c r="AR18" s="16">
        <v>1.64</v>
      </c>
      <c r="AS18" s="16">
        <v>1.63</v>
      </c>
      <c r="AT18" s="16">
        <v>1.61</v>
      </c>
      <c r="AU18" s="16">
        <v>1.6</v>
      </c>
      <c r="AV18" s="16">
        <v>1.59</v>
      </c>
      <c r="AW18" s="16">
        <v>1.58</v>
      </c>
      <c r="AX18" s="16">
        <v>1.57</v>
      </c>
      <c r="AY18" s="16">
        <v>1.56</v>
      </c>
    </row>
    <row r="19" spans="1:51" x14ac:dyDescent="0.2">
      <c r="A19" s="1">
        <f>Zusammenfassung!B25</f>
        <v>45657</v>
      </c>
      <c r="B19" s="16">
        <v>1.72</v>
      </c>
      <c r="C19" s="16">
        <v>1.68</v>
      </c>
      <c r="D19" s="16">
        <v>1.65</v>
      </c>
      <c r="E19" s="16">
        <v>1.65</v>
      </c>
      <c r="F19" s="16">
        <v>1.67</v>
      </c>
      <c r="G19" s="16">
        <v>1.7</v>
      </c>
      <c r="H19" s="16">
        <v>1.73</v>
      </c>
      <c r="I19" s="16">
        <v>1.77</v>
      </c>
      <c r="J19" s="16">
        <v>1.81</v>
      </c>
      <c r="K19" s="16">
        <v>1.85</v>
      </c>
      <c r="L19" s="16">
        <v>1.89</v>
      </c>
      <c r="M19" s="16">
        <v>1.92</v>
      </c>
      <c r="N19" s="16">
        <v>1.95</v>
      </c>
      <c r="O19" s="16">
        <v>1.97</v>
      </c>
      <c r="P19" s="16">
        <v>1.99</v>
      </c>
      <c r="Q19" s="16">
        <v>1.99</v>
      </c>
      <c r="R19" s="16">
        <v>1.99</v>
      </c>
      <c r="S19" s="16">
        <v>1.99</v>
      </c>
      <c r="T19" s="16">
        <v>1.99</v>
      </c>
      <c r="U19" s="16">
        <v>1.99</v>
      </c>
      <c r="V19" s="16">
        <v>1.97</v>
      </c>
      <c r="W19" s="16">
        <v>1.95</v>
      </c>
      <c r="X19" s="16">
        <v>1.94</v>
      </c>
      <c r="Y19" s="16">
        <v>1.93</v>
      </c>
      <c r="Z19" s="16">
        <v>1.91</v>
      </c>
      <c r="AA19" s="16">
        <v>1.89</v>
      </c>
      <c r="AB19" s="16">
        <v>1.88</v>
      </c>
      <c r="AC19" s="16">
        <v>1.86</v>
      </c>
      <c r="AD19" s="16">
        <v>1.84</v>
      </c>
      <c r="AE19" s="16">
        <v>1.83</v>
      </c>
      <c r="AF19" s="16">
        <v>1.81</v>
      </c>
      <c r="AG19" s="16">
        <v>1.79</v>
      </c>
      <c r="AH19" s="16">
        <v>1.78</v>
      </c>
      <c r="AI19" s="16">
        <v>1.76</v>
      </c>
      <c r="AJ19" s="16">
        <v>1.75</v>
      </c>
      <c r="AK19" s="16">
        <v>1.73</v>
      </c>
      <c r="AL19" s="16">
        <v>1.72</v>
      </c>
      <c r="AM19" s="16">
        <v>1.71</v>
      </c>
      <c r="AN19" s="16">
        <v>1.7</v>
      </c>
      <c r="AO19" s="16">
        <v>1.69</v>
      </c>
      <c r="AP19" s="16">
        <v>1.67</v>
      </c>
      <c r="AQ19" s="16">
        <v>1.66</v>
      </c>
      <c r="AR19" s="16">
        <v>1.65</v>
      </c>
      <c r="AS19" s="16">
        <v>1.63</v>
      </c>
      <c r="AT19" s="16">
        <v>1.62</v>
      </c>
      <c r="AU19" s="16">
        <v>1.61</v>
      </c>
      <c r="AV19" s="16">
        <v>1.6</v>
      </c>
      <c r="AW19" s="16">
        <v>1.59</v>
      </c>
      <c r="AX19" s="16">
        <v>1.58</v>
      </c>
      <c r="AY19" s="16">
        <v>1.57</v>
      </c>
    </row>
    <row r="20" spans="1:51" x14ac:dyDescent="0.2">
      <c r="A20" s="1">
        <f>Zusammenfassung!B26</f>
        <v>45688</v>
      </c>
      <c r="B20" s="16">
        <v>1.75</v>
      </c>
      <c r="C20" s="16">
        <v>1.71</v>
      </c>
      <c r="D20" s="16">
        <v>1.69</v>
      </c>
      <c r="E20" s="16">
        <v>1.68</v>
      </c>
      <c r="F20" s="16">
        <v>1.7</v>
      </c>
      <c r="G20" s="16">
        <v>1.73</v>
      </c>
      <c r="H20" s="16">
        <v>1.76</v>
      </c>
      <c r="I20" s="16">
        <v>1.79</v>
      </c>
      <c r="J20" s="16">
        <v>1.83</v>
      </c>
      <c r="K20" s="16">
        <v>1.87</v>
      </c>
      <c r="L20" s="16">
        <v>1.91</v>
      </c>
      <c r="M20" s="16">
        <v>1.94</v>
      </c>
      <c r="N20" s="16">
        <v>1.97</v>
      </c>
      <c r="O20" s="16">
        <v>1.99</v>
      </c>
      <c r="P20" s="16">
        <v>2.0099999999999998</v>
      </c>
      <c r="Q20" s="16">
        <v>2.0099999999999998</v>
      </c>
      <c r="R20" s="16">
        <v>2.0099999999999998</v>
      </c>
      <c r="S20" s="16">
        <v>2.0099999999999998</v>
      </c>
      <c r="T20" s="16">
        <v>2.0099999999999998</v>
      </c>
      <c r="U20" s="16">
        <v>2.0099999999999998</v>
      </c>
      <c r="V20" s="16">
        <v>1.99</v>
      </c>
      <c r="W20" s="16">
        <v>1.97</v>
      </c>
      <c r="X20" s="16">
        <v>1.96</v>
      </c>
      <c r="Y20" s="16">
        <v>1.94</v>
      </c>
      <c r="Z20" s="16">
        <v>1.93</v>
      </c>
      <c r="AA20" s="16">
        <v>1.91</v>
      </c>
      <c r="AB20" s="16">
        <v>1.89</v>
      </c>
      <c r="AC20" s="16">
        <v>1.87</v>
      </c>
      <c r="AD20" s="16">
        <v>1.86</v>
      </c>
      <c r="AE20" s="16">
        <v>1.84</v>
      </c>
      <c r="AF20" s="16">
        <v>1.82</v>
      </c>
      <c r="AG20" s="16">
        <v>1.81</v>
      </c>
      <c r="AH20" s="16">
        <v>1.79</v>
      </c>
      <c r="AI20" s="16">
        <v>1.77</v>
      </c>
      <c r="AJ20" s="16">
        <v>1.76</v>
      </c>
      <c r="AK20" s="16">
        <v>1.75</v>
      </c>
      <c r="AL20" s="16">
        <v>1.73</v>
      </c>
      <c r="AM20" s="16">
        <v>1.72</v>
      </c>
      <c r="AN20" s="16">
        <v>1.71</v>
      </c>
      <c r="AO20" s="16">
        <v>1.7</v>
      </c>
      <c r="AP20" s="16">
        <v>1.68</v>
      </c>
      <c r="AQ20" s="16">
        <v>1.67</v>
      </c>
      <c r="AR20" s="16">
        <v>1.66</v>
      </c>
      <c r="AS20" s="16">
        <v>1.64</v>
      </c>
      <c r="AT20" s="16">
        <v>1.63</v>
      </c>
      <c r="AU20" s="16">
        <v>1.62</v>
      </c>
      <c r="AV20" s="16">
        <v>1.61</v>
      </c>
      <c r="AW20" s="16">
        <v>1.6</v>
      </c>
      <c r="AX20" s="16">
        <v>1.59</v>
      </c>
      <c r="AY20" s="16">
        <v>1.58</v>
      </c>
    </row>
    <row r="21" spans="1:51" x14ac:dyDescent="0.2">
      <c r="A21" s="1">
        <f>Zusammenfassung!B27</f>
        <v>45716</v>
      </c>
      <c r="B21" s="16">
        <v>1.79</v>
      </c>
      <c r="C21" s="16">
        <v>1.75</v>
      </c>
      <c r="D21" s="16">
        <v>1.72</v>
      </c>
      <c r="E21" s="16">
        <v>1.72</v>
      </c>
      <c r="F21" s="16">
        <v>1.73</v>
      </c>
      <c r="G21" s="16">
        <v>1.76</v>
      </c>
      <c r="H21" s="16">
        <v>1.79</v>
      </c>
      <c r="I21" s="16">
        <v>1.82</v>
      </c>
      <c r="J21" s="16">
        <v>1.86</v>
      </c>
      <c r="K21" s="16">
        <v>1.9</v>
      </c>
      <c r="L21" s="16">
        <v>1.94</v>
      </c>
      <c r="M21" s="16">
        <v>1.97</v>
      </c>
      <c r="N21" s="16">
        <v>1.99</v>
      </c>
      <c r="O21" s="16">
        <v>2.02</v>
      </c>
      <c r="P21" s="16">
        <v>2.04</v>
      </c>
      <c r="Q21" s="16">
        <v>2.0299999999999998</v>
      </c>
      <c r="R21" s="16">
        <v>2.0299999999999998</v>
      </c>
      <c r="S21" s="16">
        <v>2.0299999999999998</v>
      </c>
      <c r="T21" s="16">
        <v>2.0299999999999998</v>
      </c>
      <c r="U21" s="16">
        <v>2.02</v>
      </c>
      <c r="V21" s="16">
        <v>2.0099999999999998</v>
      </c>
      <c r="W21" s="16">
        <v>1.99</v>
      </c>
      <c r="X21" s="16">
        <v>1.97</v>
      </c>
      <c r="Y21" s="16">
        <v>1.96</v>
      </c>
      <c r="Z21" s="16">
        <v>1.95</v>
      </c>
      <c r="AA21" s="16">
        <v>1.93</v>
      </c>
      <c r="AB21" s="16">
        <v>1.91</v>
      </c>
      <c r="AC21" s="16">
        <v>1.89</v>
      </c>
      <c r="AD21" s="16">
        <v>1.87</v>
      </c>
      <c r="AE21" s="16">
        <v>1.86</v>
      </c>
      <c r="AF21" s="16">
        <v>1.84</v>
      </c>
      <c r="AG21" s="16">
        <v>1.82</v>
      </c>
      <c r="AH21" s="16">
        <v>1.8</v>
      </c>
      <c r="AI21" s="16">
        <v>1.79</v>
      </c>
      <c r="AJ21" s="16">
        <v>1.77</v>
      </c>
      <c r="AK21" s="16">
        <v>1.76</v>
      </c>
      <c r="AL21" s="16">
        <v>1.75</v>
      </c>
      <c r="AM21" s="16">
        <v>1.73</v>
      </c>
      <c r="AN21" s="16">
        <v>1.72</v>
      </c>
      <c r="AO21" s="16">
        <v>1.71</v>
      </c>
      <c r="AP21" s="16">
        <v>1.7</v>
      </c>
      <c r="AQ21" s="16">
        <v>1.68</v>
      </c>
      <c r="AR21" s="16">
        <v>1.67</v>
      </c>
      <c r="AS21" s="16">
        <v>1.66</v>
      </c>
      <c r="AT21" s="16">
        <v>1.64</v>
      </c>
      <c r="AU21" s="16">
        <v>1.63</v>
      </c>
      <c r="AV21" s="16">
        <v>1.62</v>
      </c>
      <c r="AW21" s="16">
        <v>1.61</v>
      </c>
      <c r="AX21" s="16">
        <v>1.6</v>
      </c>
      <c r="AY21" s="16">
        <v>1.59</v>
      </c>
    </row>
    <row r="22" spans="1:51" x14ac:dyDescent="0.2">
      <c r="A22" s="1">
        <f>Zusammenfassung!B28</f>
        <v>45747</v>
      </c>
      <c r="B22" s="16">
        <v>1.83</v>
      </c>
      <c r="C22" s="16">
        <v>1.79</v>
      </c>
      <c r="D22" s="16">
        <v>1.76</v>
      </c>
      <c r="E22" s="16">
        <v>1.76</v>
      </c>
      <c r="F22" s="16">
        <v>1.77</v>
      </c>
      <c r="G22" s="16">
        <v>1.79</v>
      </c>
      <c r="H22" s="16">
        <v>1.82</v>
      </c>
      <c r="I22" s="16">
        <v>1.86</v>
      </c>
      <c r="J22" s="16">
        <v>1.89</v>
      </c>
      <c r="K22" s="16">
        <v>1.93</v>
      </c>
      <c r="L22" s="16">
        <v>1.97</v>
      </c>
      <c r="M22" s="16">
        <v>2</v>
      </c>
      <c r="N22" s="16">
        <v>2.0299999999999998</v>
      </c>
      <c r="O22" s="16">
        <v>2.0499999999999998</v>
      </c>
      <c r="P22" s="16">
        <v>2.0699999999999998</v>
      </c>
      <c r="Q22" s="16">
        <v>2.06</v>
      </c>
      <c r="R22" s="16">
        <v>2.06</v>
      </c>
      <c r="S22" s="16">
        <v>2.06</v>
      </c>
      <c r="T22" s="16">
        <v>2.06</v>
      </c>
      <c r="U22" s="16">
        <v>2.0499999999999998</v>
      </c>
      <c r="V22" s="16">
        <v>2.0299999999999998</v>
      </c>
      <c r="W22" s="16">
        <v>2.02</v>
      </c>
      <c r="X22" s="16">
        <v>2</v>
      </c>
      <c r="Y22" s="16">
        <v>1.99</v>
      </c>
      <c r="Z22" s="16">
        <v>1.97</v>
      </c>
      <c r="AA22" s="16">
        <v>1.95</v>
      </c>
      <c r="AB22" s="16">
        <v>1.93</v>
      </c>
      <c r="AC22" s="16">
        <v>1.91</v>
      </c>
      <c r="AD22" s="16">
        <v>1.9</v>
      </c>
      <c r="AE22" s="16">
        <v>1.88</v>
      </c>
      <c r="AF22" s="16">
        <v>1.86</v>
      </c>
      <c r="AG22" s="16">
        <v>1.84</v>
      </c>
      <c r="AH22" s="16">
        <v>1.83</v>
      </c>
      <c r="AI22" s="16">
        <v>1.81</v>
      </c>
      <c r="AJ22" s="16">
        <v>1.8</v>
      </c>
      <c r="AK22" s="16">
        <v>1.78</v>
      </c>
      <c r="AL22" s="16">
        <v>1.77</v>
      </c>
      <c r="AM22" s="16">
        <v>1.76</v>
      </c>
      <c r="AN22" s="16">
        <v>1.75</v>
      </c>
      <c r="AO22" s="16">
        <v>1.74</v>
      </c>
      <c r="AP22" s="16">
        <v>1.72</v>
      </c>
      <c r="AQ22" s="16">
        <v>1.71</v>
      </c>
      <c r="AR22" s="16">
        <v>1.69</v>
      </c>
      <c r="AS22" s="16">
        <v>1.68</v>
      </c>
      <c r="AT22" s="16">
        <v>1.67</v>
      </c>
      <c r="AU22" s="16">
        <v>1.65</v>
      </c>
      <c r="AV22" s="16">
        <v>1.64</v>
      </c>
      <c r="AW22" s="16">
        <v>1.63</v>
      </c>
      <c r="AX22" s="16">
        <v>1.62</v>
      </c>
      <c r="AY22" s="16">
        <v>1.61</v>
      </c>
    </row>
    <row r="23" spans="1:51" x14ac:dyDescent="0.2">
      <c r="A23" s="1">
        <f>Zusammenfassung!B29</f>
        <v>45777</v>
      </c>
      <c r="B23" s="16">
        <v>1.87</v>
      </c>
      <c r="C23" s="16">
        <v>1.82</v>
      </c>
      <c r="D23" s="16">
        <v>1.79</v>
      </c>
      <c r="E23" s="16">
        <v>1.79</v>
      </c>
      <c r="F23" s="16">
        <v>1.81</v>
      </c>
      <c r="G23" s="16">
        <v>1.83</v>
      </c>
      <c r="H23" s="16">
        <v>1.86</v>
      </c>
      <c r="I23" s="16">
        <v>1.89</v>
      </c>
      <c r="J23" s="16">
        <v>1.93</v>
      </c>
      <c r="K23" s="16">
        <v>1.97</v>
      </c>
      <c r="L23" s="16">
        <v>2</v>
      </c>
      <c r="M23" s="16">
        <v>2.0299999999999998</v>
      </c>
      <c r="N23" s="16">
        <v>2.06</v>
      </c>
      <c r="O23" s="16">
        <v>2.08</v>
      </c>
      <c r="P23" s="16">
        <v>2.1</v>
      </c>
      <c r="Q23" s="16">
        <v>2.09</v>
      </c>
      <c r="R23" s="16">
        <v>2.09</v>
      </c>
      <c r="S23" s="16">
        <v>2.09</v>
      </c>
      <c r="T23" s="16">
        <v>2.08</v>
      </c>
      <c r="U23" s="16">
        <v>2.08</v>
      </c>
      <c r="V23" s="16">
        <v>2.06</v>
      </c>
      <c r="W23" s="16">
        <v>2.04</v>
      </c>
      <c r="X23" s="16">
        <v>2.0299999999999998</v>
      </c>
      <c r="Y23" s="16">
        <v>2.0099999999999998</v>
      </c>
      <c r="Z23" s="16">
        <v>2</v>
      </c>
      <c r="AA23" s="16">
        <v>1.98</v>
      </c>
      <c r="AB23" s="16">
        <v>1.96</v>
      </c>
      <c r="AC23" s="16">
        <v>1.94</v>
      </c>
      <c r="AD23" s="16">
        <v>1.92</v>
      </c>
      <c r="AE23" s="16">
        <v>1.9</v>
      </c>
      <c r="AF23" s="16">
        <v>1.89</v>
      </c>
      <c r="AG23" s="16">
        <v>1.87</v>
      </c>
      <c r="AH23" s="16">
        <v>1.85</v>
      </c>
      <c r="AI23" s="16">
        <v>1.84</v>
      </c>
      <c r="AJ23" s="16">
        <v>1.82</v>
      </c>
      <c r="AK23" s="16">
        <v>1.81</v>
      </c>
      <c r="AL23" s="16">
        <v>1.79</v>
      </c>
      <c r="AM23" s="16">
        <v>1.78</v>
      </c>
      <c r="AN23" s="16">
        <v>1.77</v>
      </c>
      <c r="AO23" s="16">
        <v>1.76</v>
      </c>
      <c r="AP23" s="16">
        <v>1.74</v>
      </c>
      <c r="AQ23" s="16">
        <v>1.73</v>
      </c>
      <c r="AR23" s="16">
        <v>1.72</v>
      </c>
      <c r="AS23" s="16">
        <v>1.7</v>
      </c>
      <c r="AT23" s="16">
        <v>1.69</v>
      </c>
      <c r="AU23" s="16">
        <v>1.68</v>
      </c>
      <c r="AV23" s="16">
        <v>1.67</v>
      </c>
      <c r="AW23" s="16">
        <v>1.65</v>
      </c>
      <c r="AX23" s="16">
        <v>1.64</v>
      </c>
      <c r="AY23" s="16">
        <v>1.63</v>
      </c>
    </row>
    <row r="24" spans="1:51" x14ac:dyDescent="0.2">
      <c r="A24" s="1">
        <f>Zusammenfassung!B30</f>
        <v>45808</v>
      </c>
      <c r="B24" s="16">
        <v>1.9</v>
      </c>
      <c r="C24" s="16">
        <v>1.86</v>
      </c>
      <c r="D24" s="16">
        <v>1.83</v>
      </c>
      <c r="E24" s="16">
        <v>1.83</v>
      </c>
      <c r="F24" s="16">
        <v>1.84</v>
      </c>
      <c r="G24" s="16">
        <v>1.87</v>
      </c>
      <c r="H24" s="16">
        <v>1.89</v>
      </c>
      <c r="I24" s="16">
        <v>1.93</v>
      </c>
      <c r="J24" s="16">
        <v>1.96</v>
      </c>
      <c r="K24" s="16">
        <v>2</v>
      </c>
      <c r="L24" s="16">
        <v>2.04</v>
      </c>
      <c r="M24" s="16">
        <v>2.0699999999999998</v>
      </c>
      <c r="N24" s="16">
        <v>2.09</v>
      </c>
      <c r="O24" s="16">
        <v>2.11</v>
      </c>
      <c r="P24" s="16">
        <v>2.13</v>
      </c>
      <c r="Q24" s="16">
        <v>2.13</v>
      </c>
      <c r="R24" s="16">
        <v>2.12</v>
      </c>
      <c r="S24" s="16">
        <v>2.12</v>
      </c>
      <c r="T24" s="16">
        <v>2.11</v>
      </c>
      <c r="U24" s="16">
        <v>2.11</v>
      </c>
      <c r="V24" s="16">
        <v>2.09</v>
      </c>
      <c r="W24" s="16">
        <v>2.0699999999999998</v>
      </c>
      <c r="X24" s="16">
        <v>2.06</v>
      </c>
      <c r="Y24" s="16">
        <v>2.04</v>
      </c>
      <c r="Z24" s="16">
        <v>2.0299999999999998</v>
      </c>
      <c r="AA24" s="16">
        <v>2</v>
      </c>
      <c r="AB24" s="16">
        <v>1.98</v>
      </c>
      <c r="AC24" s="16">
        <v>1.97</v>
      </c>
      <c r="AD24" s="16">
        <v>1.95</v>
      </c>
      <c r="AE24" s="16">
        <v>1.93</v>
      </c>
      <c r="AF24" s="16">
        <v>1.91</v>
      </c>
      <c r="AG24" s="16">
        <v>1.9</v>
      </c>
      <c r="AH24" s="16">
        <v>1.88</v>
      </c>
      <c r="AI24" s="16">
        <v>1.86</v>
      </c>
      <c r="AJ24" s="16">
        <v>1.85</v>
      </c>
      <c r="AK24" s="16">
        <v>1.83</v>
      </c>
      <c r="AL24" s="16">
        <v>1.82</v>
      </c>
      <c r="AM24" s="16">
        <v>1.81</v>
      </c>
      <c r="AN24" s="16">
        <v>1.8</v>
      </c>
      <c r="AO24" s="16">
        <v>1.79</v>
      </c>
      <c r="AP24" s="16">
        <v>1.77</v>
      </c>
      <c r="AQ24" s="16">
        <v>1.76</v>
      </c>
      <c r="AR24" s="16">
        <v>1.74</v>
      </c>
      <c r="AS24" s="16">
        <v>1.73</v>
      </c>
      <c r="AT24" s="16">
        <v>1.72</v>
      </c>
      <c r="AU24" s="16">
        <v>1.7</v>
      </c>
      <c r="AV24" s="16">
        <v>1.69</v>
      </c>
      <c r="AW24" s="16">
        <v>1.68</v>
      </c>
      <c r="AX24" s="16">
        <v>1.67</v>
      </c>
      <c r="AY24" s="16">
        <v>1.66</v>
      </c>
    </row>
    <row r="25" spans="1:51" x14ac:dyDescent="0.2">
      <c r="A25" s="1">
        <f>Zusammenfassung!B31</f>
        <v>45838</v>
      </c>
      <c r="B25" s="16">
        <v>1.94</v>
      </c>
      <c r="C25" s="16">
        <v>1.89</v>
      </c>
      <c r="D25" s="16">
        <v>1.87</v>
      </c>
      <c r="E25" s="16">
        <v>1.87</v>
      </c>
      <c r="F25" s="16">
        <v>1.88</v>
      </c>
      <c r="G25" s="16">
        <v>1.9</v>
      </c>
      <c r="H25" s="16">
        <v>1.93</v>
      </c>
      <c r="I25" s="16">
        <v>1.97</v>
      </c>
      <c r="J25" s="16">
        <v>2</v>
      </c>
      <c r="K25" s="16">
        <v>2.04</v>
      </c>
      <c r="L25" s="16">
        <v>2.08</v>
      </c>
      <c r="M25" s="16">
        <v>2.11</v>
      </c>
      <c r="N25" s="16">
        <v>2.13</v>
      </c>
      <c r="O25" s="16">
        <v>2.15</v>
      </c>
      <c r="P25" s="16">
        <v>2.17</v>
      </c>
      <c r="Q25" s="16">
        <v>2.16</v>
      </c>
      <c r="R25" s="16">
        <v>2.16</v>
      </c>
      <c r="S25" s="16">
        <v>2.15</v>
      </c>
      <c r="T25" s="16">
        <v>2.15</v>
      </c>
      <c r="U25" s="16">
        <v>2.15</v>
      </c>
      <c r="V25" s="16">
        <v>2.12</v>
      </c>
      <c r="W25" s="16">
        <v>2.11</v>
      </c>
      <c r="X25" s="16">
        <v>2.09</v>
      </c>
      <c r="Y25" s="16">
        <v>2.0699999999999998</v>
      </c>
      <c r="Z25" s="16">
        <v>2.06</v>
      </c>
      <c r="AA25" s="16">
        <v>2.04</v>
      </c>
      <c r="AB25" s="16">
        <v>2.02</v>
      </c>
      <c r="AC25" s="16">
        <v>2</v>
      </c>
      <c r="AD25" s="16">
        <v>1.98</v>
      </c>
      <c r="AE25" s="16">
        <v>1.96</v>
      </c>
      <c r="AF25" s="16">
        <v>1.95</v>
      </c>
      <c r="AG25" s="16">
        <v>1.93</v>
      </c>
      <c r="AH25" s="16">
        <v>1.91</v>
      </c>
      <c r="AI25" s="16">
        <v>1.9</v>
      </c>
      <c r="AJ25" s="16">
        <v>1.88</v>
      </c>
      <c r="AK25" s="16">
        <v>1.87</v>
      </c>
      <c r="AL25" s="16">
        <v>1.85</v>
      </c>
      <c r="AM25" s="16">
        <v>1.84</v>
      </c>
      <c r="AN25" s="16">
        <v>1.83</v>
      </c>
      <c r="AO25" s="16">
        <v>1.82</v>
      </c>
      <c r="AP25" s="16">
        <v>1.8</v>
      </c>
      <c r="AQ25" s="16">
        <v>1.79</v>
      </c>
      <c r="AR25" s="16">
        <v>1.77</v>
      </c>
      <c r="AS25" s="16">
        <v>1.76</v>
      </c>
      <c r="AT25" s="16">
        <v>1.75</v>
      </c>
      <c r="AU25" s="16">
        <v>1.74</v>
      </c>
      <c r="AV25" s="16">
        <v>1.72</v>
      </c>
      <c r="AW25" s="16">
        <v>1.71</v>
      </c>
      <c r="AX25" s="16">
        <v>1.7</v>
      </c>
      <c r="AY25" s="16">
        <v>1.69</v>
      </c>
    </row>
    <row r="26" spans="1:51" x14ac:dyDescent="0.2">
      <c r="A26" s="1">
        <f>Zusammenfassung!B32</f>
        <v>45869</v>
      </c>
      <c r="B26" s="16">
        <v>1.98</v>
      </c>
      <c r="C26" s="16">
        <v>1.93</v>
      </c>
      <c r="D26" s="16">
        <v>1.91</v>
      </c>
      <c r="E26" s="16">
        <v>1.91</v>
      </c>
      <c r="F26" s="16">
        <v>1.92</v>
      </c>
      <c r="G26" s="16">
        <v>1.95</v>
      </c>
      <c r="H26" s="16">
        <v>1.97</v>
      </c>
      <c r="I26" s="16">
        <v>2.0099999999999998</v>
      </c>
      <c r="J26" s="16">
        <v>2.04</v>
      </c>
      <c r="K26" s="16">
        <v>2.08</v>
      </c>
      <c r="L26" s="16">
        <v>2.12</v>
      </c>
      <c r="M26" s="16">
        <v>2.15</v>
      </c>
      <c r="N26" s="16">
        <v>2.17</v>
      </c>
      <c r="O26" s="16">
        <v>2.19</v>
      </c>
      <c r="P26" s="16">
        <v>2.21</v>
      </c>
      <c r="Q26" s="16">
        <v>2.2000000000000002</v>
      </c>
      <c r="R26" s="16">
        <v>2.2000000000000002</v>
      </c>
      <c r="S26" s="16">
        <v>2.19</v>
      </c>
      <c r="T26" s="16">
        <v>2.19</v>
      </c>
      <c r="U26" s="16">
        <v>2.1800000000000002</v>
      </c>
      <c r="V26" s="16">
        <v>2.16</v>
      </c>
      <c r="W26" s="16">
        <v>2.14</v>
      </c>
      <c r="X26" s="16">
        <v>2.13</v>
      </c>
      <c r="Y26" s="16">
        <v>2.11</v>
      </c>
      <c r="Z26" s="16">
        <v>2.1</v>
      </c>
      <c r="AA26" s="16">
        <v>2.0699999999999998</v>
      </c>
      <c r="AB26" s="16">
        <v>2.0499999999999998</v>
      </c>
      <c r="AC26" s="16">
        <v>2.0299999999999998</v>
      </c>
      <c r="AD26" s="16">
        <v>2.02</v>
      </c>
      <c r="AE26" s="16">
        <v>2</v>
      </c>
      <c r="AF26" s="16">
        <v>1.98</v>
      </c>
      <c r="AG26" s="16">
        <v>1.96</v>
      </c>
      <c r="AH26" s="16">
        <v>1.95</v>
      </c>
      <c r="AI26" s="16">
        <v>1.93</v>
      </c>
      <c r="AJ26" s="16">
        <v>1.92</v>
      </c>
      <c r="AK26" s="16">
        <v>1.9</v>
      </c>
      <c r="AL26" s="16">
        <v>1.89</v>
      </c>
      <c r="AM26" s="16">
        <v>1.88</v>
      </c>
      <c r="AN26" s="16">
        <v>1.87</v>
      </c>
      <c r="AO26" s="16">
        <v>1.85</v>
      </c>
      <c r="AP26" s="16">
        <v>1.84</v>
      </c>
      <c r="AQ26" s="16">
        <v>1.82</v>
      </c>
      <c r="AR26" s="16">
        <v>1.81</v>
      </c>
      <c r="AS26" s="16">
        <v>1.8</v>
      </c>
      <c r="AT26" s="16">
        <v>1.78</v>
      </c>
      <c r="AU26" s="16">
        <v>1.77</v>
      </c>
      <c r="AV26" s="16">
        <v>1.76</v>
      </c>
      <c r="AW26" s="16">
        <v>1.75</v>
      </c>
      <c r="AX26" s="16">
        <v>1.74</v>
      </c>
      <c r="AY26" s="16">
        <v>1.73</v>
      </c>
    </row>
    <row r="27" spans="1:51" x14ac:dyDescent="0.2">
      <c r="A27" s="1">
        <f>Zusammenfassung!B33</f>
        <v>45900</v>
      </c>
      <c r="B27" s="16">
        <v>2.02</v>
      </c>
      <c r="C27" s="16">
        <v>1.98</v>
      </c>
      <c r="D27" s="16">
        <v>1.95</v>
      </c>
      <c r="E27" s="16">
        <v>1.95</v>
      </c>
      <c r="F27" s="16">
        <v>1.97</v>
      </c>
      <c r="G27" s="16">
        <v>1.99</v>
      </c>
      <c r="H27" s="16">
        <v>2.02</v>
      </c>
      <c r="I27" s="16">
        <v>2.06</v>
      </c>
      <c r="J27" s="16">
        <v>2.09</v>
      </c>
      <c r="K27" s="16">
        <v>2.13</v>
      </c>
      <c r="L27" s="16">
        <v>2.16</v>
      </c>
      <c r="M27" s="16">
        <v>2.19</v>
      </c>
      <c r="N27" s="16">
        <v>2.2200000000000002</v>
      </c>
      <c r="O27" s="16">
        <v>2.2400000000000002</v>
      </c>
      <c r="P27" s="16">
        <v>2.25</v>
      </c>
      <c r="Q27" s="16">
        <v>2.25</v>
      </c>
      <c r="R27" s="16">
        <v>2.2400000000000002</v>
      </c>
      <c r="S27" s="16">
        <v>2.2400000000000002</v>
      </c>
      <c r="T27" s="16">
        <v>2.23</v>
      </c>
      <c r="U27" s="16">
        <v>2.23</v>
      </c>
      <c r="V27" s="16">
        <v>2.21</v>
      </c>
      <c r="W27" s="16">
        <v>2.19</v>
      </c>
      <c r="X27" s="16">
        <v>2.17</v>
      </c>
      <c r="Y27" s="16">
        <v>2.16</v>
      </c>
      <c r="Z27" s="16">
        <v>2.14</v>
      </c>
      <c r="AA27" s="16">
        <v>2.12</v>
      </c>
      <c r="AB27" s="16">
        <v>2.1</v>
      </c>
      <c r="AC27" s="16">
        <v>2.08</v>
      </c>
      <c r="AD27" s="16">
        <v>2.06</v>
      </c>
      <c r="AE27" s="16">
        <v>2.0499999999999998</v>
      </c>
      <c r="AF27" s="16">
        <v>2.0299999999999998</v>
      </c>
      <c r="AG27" s="16">
        <v>2.0099999999999998</v>
      </c>
      <c r="AH27" s="16">
        <v>1.99</v>
      </c>
      <c r="AI27" s="16">
        <v>1.98</v>
      </c>
      <c r="AJ27" s="16">
        <v>1.96</v>
      </c>
      <c r="AK27" s="16">
        <v>1.95</v>
      </c>
      <c r="AL27" s="16">
        <v>1.93</v>
      </c>
      <c r="AM27" s="16">
        <v>1.92</v>
      </c>
      <c r="AN27" s="16">
        <v>1.91</v>
      </c>
      <c r="AO27" s="16">
        <v>1.9</v>
      </c>
      <c r="AP27" s="16">
        <v>1.88</v>
      </c>
      <c r="AQ27" s="16">
        <v>1.87</v>
      </c>
      <c r="AR27" s="16">
        <v>1.85</v>
      </c>
      <c r="AS27" s="16">
        <v>1.84</v>
      </c>
      <c r="AT27" s="16">
        <v>1.83</v>
      </c>
      <c r="AU27" s="16">
        <v>1.81</v>
      </c>
      <c r="AV27" s="16">
        <v>1.8</v>
      </c>
      <c r="AW27" s="16">
        <v>1.79</v>
      </c>
      <c r="AX27" s="16">
        <v>1.78</v>
      </c>
      <c r="AY27" s="16">
        <v>1.77</v>
      </c>
    </row>
    <row r="28" spans="1:51" x14ac:dyDescent="0.2">
      <c r="A28" s="1"/>
      <c r="B28" s="16"/>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6"/>
      <c r="AI28" s="16"/>
      <c r="AJ28" s="16"/>
      <c r="AK28" s="16"/>
      <c r="AL28" s="16"/>
      <c r="AM28" s="16"/>
      <c r="AN28" s="16"/>
      <c r="AO28" s="16"/>
      <c r="AP28" s="16"/>
      <c r="AQ28" s="16"/>
      <c r="AR28" s="16"/>
      <c r="AS28" s="16"/>
      <c r="AT28" s="16"/>
      <c r="AU28" s="16"/>
      <c r="AV28" s="16"/>
      <c r="AW28" s="16"/>
      <c r="AX28" s="16"/>
      <c r="AY28" s="16"/>
    </row>
    <row r="29" spans="1:51" s="46" customFormat="1" x14ac:dyDescent="0.2">
      <c r="A29" s="44" t="str">
        <f>"Fiktive Prognosewerte Stand "&amp;TEXT(Zusammenfassung!B2,"TT.MM.JJJJ")</f>
        <v>Fiktive Prognosewerte Stand 31.08.2025</v>
      </c>
      <c r="B29" s="45"/>
      <c r="C29" s="45"/>
      <c r="D29" s="45"/>
      <c r="E29" s="45"/>
      <c r="F29" s="45"/>
      <c r="G29" s="45"/>
      <c r="H29" s="45"/>
      <c r="I29" s="45"/>
      <c r="J29" s="45"/>
      <c r="K29" s="45"/>
      <c r="L29" s="45"/>
      <c r="M29" s="45"/>
      <c r="N29" s="45"/>
      <c r="O29" s="45"/>
      <c r="P29" s="45"/>
      <c r="Q29" s="45"/>
      <c r="R29" s="45"/>
      <c r="S29" s="45"/>
      <c r="T29" s="45"/>
      <c r="U29" s="45"/>
      <c r="V29" s="45"/>
      <c r="W29" s="45"/>
      <c r="X29" s="45"/>
      <c r="Y29" s="45"/>
      <c r="Z29" s="45"/>
      <c r="AA29" s="45"/>
      <c r="AB29" s="45"/>
      <c r="AC29" s="45"/>
      <c r="AD29" s="45"/>
      <c r="AE29" s="45"/>
      <c r="AF29" s="45"/>
      <c r="AG29" s="45"/>
      <c r="AH29" s="45"/>
      <c r="AI29" s="45"/>
      <c r="AJ29" s="45"/>
      <c r="AK29" s="45"/>
      <c r="AL29" s="45"/>
      <c r="AM29" s="45"/>
      <c r="AN29" s="45"/>
      <c r="AO29" s="45"/>
      <c r="AP29" s="45"/>
      <c r="AQ29" s="45"/>
      <c r="AR29" s="45"/>
      <c r="AS29" s="45"/>
      <c r="AT29" s="45"/>
      <c r="AU29" s="45"/>
      <c r="AV29" s="45"/>
      <c r="AW29" s="45"/>
      <c r="AX29" s="45"/>
      <c r="AY29" s="45"/>
    </row>
    <row r="30" spans="1:51" x14ac:dyDescent="0.2">
      <c r="A30" s="44">
        <f>Zusammenfassung!B36</f>
        <v>46022</v>
      </c>
      <c r="B30" s="45">
        <v>2.17</v>
      </c>
      <c r="C30" s="45">
        <v>2.13</v>
      </c>
      <c r="D30" s="45">
        <v>2.11</v>
      </c>
      <c r="E30" s="45">
        <v>2.11</v>
      </c>
      <c r="F30" s="45">
        <v>2.13</v>
      </c>
      <c r="G30" s="45">
        <v>2.16</v>
      </c>
      <c r="H30" s="45">
        <v>2.19</v>
      </c>
      <c r="I30" s="45">
        <v>2.2200000000000002</v>
      </c>
      <c r="J30" s="45">
        <v>2.2599999999999998</v>
      </c>
      <c r="K30" s="45">
        <v>2.29</v>
      </c>
      <c r="L30" s="45">
        <v>2.33</v>
      </c>
      <c r="M30" s="45">
        <v>2.36</v>
      </c>
      <c r="N30" s="45">
        <v>2.38</v>
      </c>
      <c r="O30" s="45">
        <v>2.4</v>
      </c>
      <c r="P30" s="45">
        <v>2.42</v>
      </c>
      <c r="Q30" s="45">
        <v>2.41</v>
      </c>
      <c r="R30" s="45">
        <v>2.41</v>
      </c>
      <c r="S30" s="45">
        <v>2.4</v>
      </c>
      <c r="T30" s="45">
        <v>2.4</v>
      </c>
      <c r="U30" s="45">
        <v>2.39</v>
      </c>
      <c r="V30" s="45">
        <v>2.37</v>
      </c>
      <c r="W30" s="45">
        <v>2.35</v>
      </c>
      <c r="X30" s="45">
        <v>2.33</v>
      </c>
      <c r="Y30" s="45">
        <v>2.3199999999999998</v>
      </c>
      <c r="Z30" s="45">
        <v>2.2999999999999998</v>
      </c>
      <c r="AA30" s="45">
        <v>2.2799999999999998</v>
      </c>
      <c r="AB30" s="45">
        <v>2.2599999999999998</v>
      </c>
      <c r="AC30" s="45">
        <v>2.2400000000000002</v>
      </c>
      <c r="AD30" s="45">
        <v>2.2200000000000002</v>
      </c>
      <c r="AE30" s="45">
        <v>2.2000000000000002</v>
      </c>
      <c r="AF30" s="45">
        <v>2.19</v>
      </c>
      <c r="AG30" s="45">
        <v>2.17</v>
      </c>
      <c r="AH30" s="45">
        <v>2.15</v>
      </c>
      <c r="AI30" s="45">
        <v>2.14</v>
      </c>
      <c r="AJ30" s="45">
        <v>2.12</v>
      </c>
      <c r="AK30" s="45">
        <v>2.11</v>
      </c>
      <c r="AL30" s="45">
        <v>2.09</v>
      </c>
      <c r="AM30" s="45">
        <v>2.08</v>
      </c>
      <c r="AN30" s="45">
        <v>2.0699999999999998</v>
      </c>
      <c r="AO30" s="45">
        <v>2.06</v>
      </c>
      <c r="AP30" s="45">
        <v>2.04</v>
      </c>
      <c r="AQ30" s="45">
        <v>2.0299999999999998</v>
      </c>
      <c r="AR30" s="45">
        <v>2.0099999999999998</v>
      </c>
      <c r="AS30" s="45">
        <v>2</v>
      </c>
      <c r="AT30" s="45">
        <v>1.99</v>
      </c>
      <c r="AU30" s="45">
        <v>1.97</v>
      </c>
      <c r="AV30" s="45">
        <v>1.96</v>
      </c>
      <c r="AW30" s="45">
        <v>1.95</v>
      </c>
      <c r="AX30" s="45">
        <v>1.94</v>
      </c>
      <c r="AY30" s="45">
        <v>1.93</v>
      </c>
    </row>
    <row r="31" spans="1:51" x14ac:dyDescent="0.2">
      <c r="A31" s="44">
        <f>Zusammenfassung!B37</f>
        <v>46387</v>
      </c>
      <c r="B31" s="45">
        <v>2.62</v>
      </c>
      <c r="C31" s="45">
        <v>2.57</v>
      </c>
      <c r="D31" s="45">
        <v>2.56</v>
      </c>
      <c r="E31" s="45">
        <v>2.58</v>
      </c>
      <c r="F31" s="45">
        <v>2.61</v>
      </c>
      <c r="G31" s="45">
        <v>2.64</v>
      </c>
      <c r="H31" s="45">
        <v>2.68</v>
      </c>
      <c r="I31" s="45">
        <v>2.72</v>
      </c>
      <c r="J31" s="45">
        <v>2.76</v>
      </c>
      <c r="K31" s="45">
        <v>2.8</v>
      </c>
      <c r="L31" s="45">
        <v>2.84</v>
      </c>
      <c r="M31" s="45">
        <v>2.87</v>
      </c>
      <c r="N31" s="45">
        <v>2.9</v>
      </c>
      <c r="O31" s="45">
        <v>2.92</v>
      </c>
      <c r="P31" s="45">
        <v>2.93</v>
      </c>
      <c r="Q31" s="45">
        <v>2.93</v>
      </c>
      <c r="R31" s="45">
        <v>2.92</v>
      </c>
      <c r="S31" s="45">
        <v>2.91</v>
      </c>
      <c r="T31" s="45">
        <v>2.91</v>
      </c>
      <c r="U31" s="45">
        <v>2.9</v>
      </c>
      <c r="V31" s="45">
        <v>2.88</v>
      </c>
      <c r="W31" s="45">
        <v>2.86</v>
      </c>
      <c r="X31" s="45">
        <v>2.84</v>
      </c>
      <c r="Y31" s="45">
        <v>2.83</v>
      </c>
      <c r="Z31" s="45">
        <v>2.81</v>
      </c>
      <c r="AA31" s="45">
        <v>2.79</v>
      </c>
      <c r="AB31" s="45">
        <v>2.77</v>
      </c>
      <c r="AC31" s="45">
        <v>2.75</v>
      </c>
      <c r="AD31" s="45">
        <v>2.73</v>
      </c>
      <c r="AE31" s="45">
        <v>2.72</v>
      </c>
      <c r="AF31" s="45">
        <v>2.7</v>
      </c>
      <c r="AG31" s="45">
        <v>2.68</v>
      </c>
      <c r="AH31" s="45">
        <v>2.66</v>
      </c>
      <c r="AI31" s="45">
        <v>2.65</v>
      </c>
      <c r="AJ31" s="45">
        <v>2.63</v>
      </c>
      <c r="AK31" s="45">
        <v>2.62</v>
      </c>
      <c r="AL31" s="45">
        <v>2.61</v>
      </c>
      <c r="AM31" s="45">
        <v>2.6</v>
      </c>
      <c r="AN31" s="45">
        <v>2.58</v>
      </c>
      <c r="AO31" s="45">
        <v>2.57</v>
      </c>
      <c r="AP31" s="45">
        <v>2.56</v>
      </c>
      <c r="AQ31" s="45">
        <v>2.54</v>
      </c>
      <c r="AR31" s="45">
        <v>2.5299999999999998</v>
      </c>
      <c r="AS31" s="45">
        <v>2.5099999999999998</v>
      </c>
      <c r="AT31" s="45">
        <v>2.5</v>
      </c>
      <c r="AU31" s="45">
        <v>2.48</v>
      </c>
      <c r="AV31" s="45">
        <v>2.4700000000000002</v>
      </c>
      <c r="AW31" s="45">
        <v>2.46</v>
      </c>
      <c r="AX31" s="45">
        <v>2.4500000000000002</v>
      </c>
      <c r="AY31" s="45">
        <v>2.44</v>
      </c>
    </row>
    <row r="32" spans="1:51" x14ac:dyDescent="0.2">
      <c r="A32" s="44">
        <f>Zusammenfassung!B38</f>
        <v>46752</v>
      </c>
      <c r="B32" s="45">
        <v>3.1</v>
      </c>
      <c r="C32" s="45">
        <v>3.04</v>
      </c>
      <c r="D32" s="45">
        <v>3.03</v>
      </c>
      <c r="E32" s="45">
        <v>3.06</v>
      </c>
      <c r="F32" s="45">
        <v>3.09</v>
      </c>
      <c r="G32" s="45">
        <v>3.12</v>
      </c>
      <c r="H32" s="45">
        <v>3.16</v>
      </c>
      <c r="I32" s="45">
        <v>3.21</v>
      </c>
      <c r="J32" s="45">
        <v>3.25</v>
      </c>
      <c r="K32" s="45">
        <v>3.28</v>
      </c>
      <c r="L32" s="45">
        <v>3.33</v>
      </c>
      <c r="M32" s="45">
        <v>3.36</v>
      </c>
      <c r="N32" s="45">
        <v>3.38</v>
      </c>
      <c r="O32" s="45">
        <v>3.4</v>
      </c>
      <c r="P32" s="45">
        <v>3.42</v>
      </c>
      <c r="Q32" s="45">
        <v>3.41</v>
      </c>
      <c r="R32" s="45">
        <v>3.4</v>
      </c>
      <c r="S32" s="45">
        <v>3.4</v>
      </c>
      <c r="T32" s="45">
        <v>3.39</v>
      </c>
      <c r="U32" s="45">
        <v>3.39</v>
      </c>
      <c r="V32" s="45">
        <v>3.36</v>
      </c>
      <c r="W32" s="45">
        <v>3.34</v>
      </c>
      <c r="X32" s="45">
        <v>3.33</v>
      </c>
      <c r="Y32" s="45">
        <v>3.31</v>
      </c>
      <c r="Z32" s="45">
        <v>3.29</v>
      </c>
      <c r="AA32" s="45">
        <v>3.27</v>
      </c>
      <c r="AB32" s="45">
        <v>3.25</v>
      </c>
      <c r="AC32" s="45">
        <v>3.23</v>
      </c>
      <c r="AD32" s="45">
        <v>3.21</v>
      </c>
      <c r="AE32" s="45">
        <v>3.2</v>
      </c>
      <c r="AF32" s="45">
        <v>3.18</v>
      </c>
      <c r="AG32" s="45">
        <v>3.16</v>
      </c>
      <c r="AH32" s="45">
        <v>3.15</v>
      </c>
      <c r="AI32" s="45">
        <v>3.13</v>
      </c>
      <c r="AJ32" s="45">
        <v>3.12</v>
      </c>
      <c r="AK32" s="45">
        <v>3.1</v>
      </c>
      <c r="AL32" s="45">
        <v>3.09</v>
      </c>
      <c r="AM32" s="45">
        <v>3.08</v>
      </c>
      <c r="AN32" s="45">
        <v>3.07</v>
      </c>
      <c r="AO32" s="45">
        <v>3.06</v>
      </c>
      <c r="AP32" s="45">
        <v>3.04</v>
      </c>
      <c r="AQ32" s="45">
        <v>3.02</v>
      </c>
      <c r="AR32" s="45">
        <v>3.01</v>
      </c>
      <c r="AS32" s="45">
        <v>2.99</v>
      </c>
      <c r="AT32" s="45">
        <v>2.98</v>
      </c>
      <c r="AU32" s="45">
        <v>2.96</v>
      </c>
      <c r="AV32" s="45">
        <v>2.95</v>
      </c>
      <c r="AW32" s="45">
        <v>2.94</v>
      </c>
      <c r="AX32" s="45">
        <v>2.93</v>
      </c>
      <c r="AY32" s="45">
        <v>2.91</v>
      </c>
    </row>
    <row r="33" spans="1:51" x14ac:dyDescent="0.2">
      <c r="A33" s="44">
        <f>Zusammenfassung!B39</f>
        <v>47118</v>
      </c>
      <c r="B33" s="45">
        <v>3.29</v>
      </c>
      <c r="C33" s="45">
        <v>3.18</v>
      </c>
      <c r="D33" s="45">
        <v>3.16</v>
      </c>
      <c r="E33" s="45">
        <v>3.19</v>
      </c>
      <c r="F33" s="45">
        <v>3.23</v>
      </c>
      <c r="G33" s="45">
        <v>3.27</v>
      </c>
      <c r="H33" s="45">
        <v>3.32</v>
      </c>
      <c r="I33" s="45">
        <v>3.36</v>
      </c>
      <c r="J33" s="45">
        <v>3.41</v>
      </c>
      <c r="K33" s="45">
        <v>3.45</v>
      </c>
      <c r="L33" s="45">
        <v>3.5</v>
      </c>
      <c r="M33" s="45">
        <v>3.54</v>
      </c>
      <c r="N33" s="45">
        <v>3.56</v>
      </c>
      <c r="O33" s="45">
        <v>3.59</v>
      </c>
      <c r="P33" s="45">
        <v>3.61</v>
      </c>
      <c r="Q33" s="45">
        <v>3.61</v>
      </c>
      <c r="R33" s="45">
        <v>3.61</v>
      </c>
      <c r="S33" s="45">
        <v>3.61</v>
      </c>
      <c r="T33" s="45">
        <v>3.61</v>
      </c>
      <c r="U33" s="45">
        <v>3.61</v>
      </c>
      <c r="V33" s="45">
        <v>3.59</v>
      </c>
      <c r="W33" s="45">
        <v>3.58</v>
      </c>
      <c r="X33" s="45">
        <v>3.57</v>
      </c>
      <c r="Y33" s="45">
        <v>3.55</v>
      </c>
      <c r="Z33" s="45">
        <v>3.54</v>
      </c>
      <c r="AA33" s="45">
        <v>3.53</v>
      </c>
      <c r="AB33" s="45">
        <v>3.51</v>
      </c>
      <c r="AC33" s="45">
        <v>3.49</v>
      </c>
      <c r="AD33" s="45">
        <v>3.48</v>
      </c>
      <c r="AE33" s="45">
        <v>3.47</v>
      </c>
      <c r="AF33" s="45">
        <v>3.45</v>
      </c>
      <c r="AG33" s="45">
        <v>3.44</v>
      </c>
      <c r="AH33" s="45">
        <v>3.43</v>
      </c>
      <c r="AI33" s="45">
        <v>3.42</v>
      </c>
      <c r="AJ33" s="45">
        <v>3.4</v>
      </c>
      <c r="AK33" s="45">
        <v>3.39</v>
      </c>
      <c r="AL33" s="45">
        <v>3.38</v>
      </c>
      <c r="AM33" s="45">
        <v>3.37</v>
      </c>
      <c r="AN33" s="45">
        <v>3.37</v>
      </c>
      <c r="AO33" s="45">
        <v>3.36</v>
      </c>
      <c r="AP33" s="45">
        <v>3.34</v>
      </c>
      <c r="AQ33" s="45">
        <v>3.33</v>
      </c>
      <c r="AR33" s="45">
        <v>3.31</v>
      </c>
      <c r="AS33" s="45">
        <v>3.3</v>
      </c>
      <c r="AT33" s="45">
        <v>3.29</v>
      </c>
      <c r="AU33" s="45">
        <v>3.27</v>
      </c>
      <c r="AV33" s="45">
        <v>3.26</v>
      </c>
      <c r="AW33" s="45">
        <v>3.25</v>
      </c>
      <c r="AX33" s="45">
        <v>3.24</v>
      </c>
      <c r="AY33" s="45">
        <v>3.23</v>
      </c>
    </row>
    <row r="34" spans="1:51" x14ac:dyDescent="0.2">
      <c r="A34" s="44">
        <f>Zusammenfassung!B40</f>
        <v>47483</v>
      </c>
      <c r="B34" s="45">
        <v>3.05</v>
      </c>
      <c r="C34" s="45">
        <v>2.99</v>
      </c>
      <c r="D34" s="45">
        <v>3.01</v>
      </c>
      <c r="E34" s="45">
        <v>3.09</v>
      </c>
      <c r="F34" s="45">
        <v>3.15</v>
      </c>
      <c r="G34" s="45">
        <v>3.21</v>
      </c>
      <c r="H34" s="45">
        <v>3.28</v>
      </c>
      <c r="I34" s="45">
        <v>3.34</v>
      </c>
      <c r="J34" s="45">
        <v>3.4</v>
      </c>
      <c r="K34" s="45">
        <v>3.44</v>
      </c>
      <c r="L34" s="45">
        <v>3.5</v>
      </c>
      <c r="M34" s="45">
        <v>3.55</v>
      </c>
      <c r="N34" s="45">
        <v>3.58</v>
      </c>
      <c r="O34" s="45">
        <v>3.61</v>
      </c>
      <c r="P34" s="45">
        <v>3.64</v>
      </c>
      <c r="Q34" s="45">
        <v>3.65</v>
      </c>
      <c r="R34" s="45">
        <v>3.66</v>
      </c>
      <c r="S34" s="45">
        <v>3.66</v>
      </c>
      <c r="T34" s="45">
        <v>3.67</v>
      </c>
      <c r="U34" s="45">
        <v>3.68</v>
      </c>
      <c r="V34" s="45">
        <v>3.67</v>
      </c>
      <c r="W34" s="45">
        <v>3.66</v>
      </c>
      <c r="X34" s="45">
        <v>3.65</v>
      </c>
      <c r="Y34" s="45">
        <v>3.64</v>
      </c>
      <c r="Z34" s="45">
        <v>3.63</v>
      </c>
      <c r="AA34" s="45">
        <v>3.62</v>
      </c>
      <c r="AB34" s="45">
        <v>3.61</v>
      </c>
      <c r="AC34" s="45">
        <v>3.6</v>
      </c>
      <c r="AD34" s="45">
        <v>3.59</v>
      </c>
      <c r="AE34" s="45">
        <v>3.58</v>
      </c>
      <c r="AF34" s="45">
        <v>3.57</v>
      </c>
      <c r="AG34" s="45">
        <v>3.56</v>
      </c>
      <c r="AH34" s="45">
        <v>3.55</v>
      </c>
      <c r="AI34" s="45">
        <v>3.55</v>
      </c>
      <c r="AJ34" s="45">
        <v>3.54</v>
      </c>
      <c r="AK34" s="45">
        <v>3.53</v>
      </c>
      <c r="AL34" s="45">
        <v>3.52</v>
      </c>
      <c r="AM34" s="45">
        <v>3.52</v>
      </c>
      <c r="AN34" s="45">
        <v>3.51</v>
      </c>
      <c r="AO34" s="45">
        <v>3.5</v>
      </c>
      <c r="AP34" s="45">
        <v>3.49</v>
      </c>
      <c r="AQ34" s="45">
        <v>3.48</v>
      </c>
      <c r="AR34" s="45">
        <v>3.47</v>
      </c>
      <c r="AS34" s="45">
        <v>3.45</v>
      </c>
      <c r="AT34" s="45">
        <v>3.44</v>
      </c>
      <c r="AU34" s="45">
        <v>3.43</v>
      </c>
      <c r="AV34" s="45">
        <v>3.42</v>
      </c>
      <c r="AW34" s="45">
        <v>3.41</v>
      </c>
      <c r="AX34" s="45">
        <v>3.4</v>
      </c>
      <c r="AY34" s="45">
        <v>3.39</v>
      </c>
    </row>
  </sheetData>
  <printOptions horizontalCentered="1"/>
  <pageMargins left="0.70866141732283472" right="0.70866141732283472" top="0.78740157480314965" bottom="0.78740157480314965" header="0.31496062992125984" footer="0.31496062992125984"/>
  <pageSetup paperSize="9" scale="78" fitToWidth="5"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Y34"/>
  <sheetViews>
    <sheetView zoomScaleNormal="100" workbookViewId="0">
      <pane xSplit="1" ySplit="2" topLeftCell="B3" activePane="bottomRight" state="frozen"/>
      <selection pane="topRight"/>
      <selection pane="bottomLeft"/>
      <selection pane="bottomRight" activeCell="B3" sqref="B3"/>
    </sheetView>
  </sheetViews>
  <sheetFormatPr baseColWidth="10" defaultColWidth="11.42578125" defaultRowHeight="14.25" x14ac:dyDescent="0.2"/>
  <cols>
    <col min="1" max="1" width="13.140625" style="3" customWidth="1"/>
    <col min="2" max="51" width="11.7109375" style="2" customWidth="1"/>
    <col min="52" max="16384" width="11.42578125" style="2"/>
  </cols>
  <sheetData>
    <row r="1" spans="1:51" s="5" customFormat="1" ht="18.75" customHeight="1" x14ac:dyDescent="0.2">
      <c r="A1" s="17"/>
      <c r="B1" s="10" t="s">
        <v>10</v>
      </c>
      <c r="C1" s="11"/>
      <c r="D1" s="11"/>
      <c r="E1" s="11"/>
      <c r="F1" s="11"/>
      <c r="G1" s="11"/>
      <c r="H1" s="11"/>
      <c r="I1" s="11"/>
      <c r="J1" s="11"/>
      <c r="K1" s="11"/>
      <c r="L1" s="11"/>
      <c r="M1" s="11"/>
      <c r="N1" s="11"/>
      <c r="O1" s="11"/>
      <c r="P1" s="11"/>
      <c r="Q1" s="11"/>
      <c r="R1" s="11"/>
      <c r="S1" s="11"/>
      <c r="T1" s="11"/>
      <c r="U1" s="11"/>
      <c r="V1" s="11"/>
      <c r="W1" s="11"/>
      <c r="X1" s="11"/>
      <c r="Y1" s="11"/>
      <c r="Z1" s="11"/>
      <c r="AA1" s="11"/>
      <c r="AB1" s="11"/>
      <c r="AC1" s="11"/>
      <c r="AD1" s="11"/>
      <c r="AE1" s="11"/>
      <c r="AF1" s="11"/>
      <c r="AG1" s="11"/>
      <c r="AH1" s="11"/>
      <c r="AI1" s="11"/>
      <c r="AJ1" s="11"/>
      <c r="AK1" s="11"/>
      <c r="AL1" s="11"/>
      <c r="AM1" s="11"/>
      <c r="AN1" s="11"/>
      <c r="AO1" s="11"/>
      <c r="AP1" s="11"/>
      <c r="AQ1" s="11"/>
      <c r="AR1" s="11"/>
      <c r="AS1" s="11"/>
      <c r="AT1" s="11"/>
      <c r="AU1" s="11"/>
      <c r="AV1" s="11"/>
      <c r="AW1" s="11"/>
      <c r="AX1" s="11"/>
      <c r="AY1" s="12"/>
    </row>
    <row r="2" spans="1:51" s="4" customFormat="1" x14ac:dyDescent="0.2">
      <c r="A2" s="13" t="s">
        <v>0</v>
      </c>
      <c r="B2" s="14">
        <v>1</v>
      </c>
      <c r="C2" s="14">
        <v>2</v>
      </c>
      <c r="D2" s="14">
        <v>3</v>
      </c>
      <c r="E2" s="14">
        <v>4</v>
      </c>
      <c r="F2" s="14">
        <v>5</v>
      </c>
      <c r="G2" s="14">
        <v>6</v>
      </c>
      <c r="H2" s="14">
        <v>7</v>
      </c>
      <c r="I2" s="14">
        <v>8</v>
      </c>
      <c r="J2" s="14">
        <v>9</v>
      </c>
      <c r="K2" s="14">
        <v>10</v>
      </c>
      <c r="L2" s="14">
        <v>11</v>
      </c>
      <c r="M2" s="14">
        <v>12</v>
      </c>
      <c r="N2" s="14">
        <v>13</v>
      </c>
      <c r="O2" s="14">
        <v>14</v>
      </c>
      <c r="P2" s="14">
        <v>15</v>
      </c>
      <c r="Q2" s="14">
        <v>16</v>
      </c>
      <c r="R2" s="14">
        <v>17</v>
      </c>
      <c r="S2" s="14">
        <v>18</v>
      </c>
      <c r="T2" s="14">
        <v>19</v>
      </c>
      <c r="U2" s="14">
        <v>20</v>
      </c>
      <c r="V2" s="15">
        <v>21</v>
      </c>
      <c r="W2" s="14">
        <v>22</v>
      </c>
      <c r="X2" s="14">
        <v>23</v>
      </c>
      <c r="Y2" s="14">
        <v>24</v>
      </c>
      <c r="Z2" s="14">
        <v>25</v>
      </c>
      <c r="AA2" s="14">
        <v>26</v>
      </c>
      <c r="AB2" s="14">
        <v>27</v>
      </c>
      <c r="AC2" s="14">
        <v>28</v>
      </c>
      <c r="AD2" s="14">
        <v>29</v>
      </c>
      <c r="AE2" s="14">
        <v>30</v>
      </c>
      <c r="AF2" s="14">
        <v>31</v>
      </c>
      <c r="AG2" s="14">
        <v>32</v>
      </c>
      <c r="AH2" s="14">
        <v>33</v>
      </c>
      <c r="AI2" s="14">
        <v>34</v>
      </c>
      <c r="AJ2" s="14">
        <v>35</v>
      </c>
      <c r="AK2" s="14">
        <v>36</v>
      </c>
      <c r="AL2" s="14">
        <v>37</v>
      </c>
      <c r="AM2" s="14">
        <v>38</v>
      </c>
      <c r="AN2" s="14">
        <v>39</v>
      </c>
      <c r="AO2" s="14">
        <v>40</v>
      </c>
      <c r="AP2" s="14">
        <v>41</v>
      </c>
      <c r="AQ2" s="14">
        <v>42</v>
      </c>
      <c r="AR2" s="14">
        <v>43</v>
      </c>
      <c r="AS2" s="14">
        <v>44</v>
      </c>
      <c r="AT2" s="14">
        <v>45</v>
      </c>
      <c r="AU2" s="14">
        <v>46</v>
      </c>
      <c r="AV2" s="14">
        <v>47</v>
      </c>
      <c r="AW2" s="14">
        <v>48</v>
      </c>
      <c r="AX2" s="14">
        <v>49</v>
      </c>
      <c r="AY2" s="14">
        <v>50</v>
      </c>
    </row>
    <row r="3" spans="1:51" x14ac:dyDescent="0.2">
      <c r="A3" s="1">
        <f>Zusammenfassung!B9</f>
        <v>45169</v>
      </c>
      <c r="B3" s="16">
        <v>0.79</v>
      </c>
      <c r="C3" s="16">
        <v>0.86</v>
      </c>
      <c r="D3" s="16">
        <v>0.91</v>
      </c>
      <c r="E3" s="16">
        <v>0.97</v>
      </c>
      <c r="F3" s="16">
        <v>1.03</v>
      </c>
      <c r="G3" s="16">
        <v>1.1000000000000001</v>
      </c>
      <c r="H3" s="16">
        <v>1.17</v>
      </c>
      <c r="I3" s="16">
        <v>1.25</v>
      </c>
      <c r="J3" s="16">
        <v>1.32</v>
      </c>
      <c r="K3" s="16">
        <v>1.39</v>
      </c>
      <c r="L3" s="16">
        <v>1.45</v>
      </c>
      <c r="M3" s="16">
        <v>1.5</v>
      </c>
      <c r="N3" s="16">
        <v>1.55</v>
      </c>
      <c r="O3" s="16">
        <v>1.59</v>
      </c>
      <c r="P3" s="16">
        <v>1.63</v>
      </c>
      <c r="Q3" s="16">
        <v>1.65</v>
      </c>
      <c r="R3" s="16">
        <v>1.66</v>
      </c>
      <c r="S3" s="16">
        <v>1.67</v>
      </c>
      <c r="T3" s="16">
        <v>1.69</v>
      </c>
      <c r="U3" s="16">
        <v>1.7</v>
      </c>
      <c r="V3" s="16">
        <v>1.69</v>
      </c>
      <c r="W3" s="16">
        <v>1.69</v>
      </c>
      <c r="X3" s="16">
        <v>1.68</v>
      </c>
      <c r="Y3" s="16">
        <v>1.68</v>
      </c>
      <c r="Z3" s="16">
        <v>1.68</v>
      </c>
      <c r="AA3" s="16">
        <v>1.67</v>
      </c>
      <c r="AB3" s="16">
        <v>1.66</v>
      </c>
      <c r="AC3" s="16">
        <v>1.65</v>
      </c>
      <c r="AD3" s="16">
        <v>1.64</v>
      </c>
      <c r="AE3" s="16">
        <v>1.63</v>
      </c>
      <c r="AF3" s="16">
        <v>1.62</v>
      </c>
      <c r="AG3" s="16">
        <v>1.61</v>
      </c>
      <c r="AH3" s="16">
        <v>1.6</v>
      </c>
      <c r="AI3" s="16">
        <v>1.59</v>
      </c>
      <c r="AJ3" s="16">
        <v>1.58</v>
      </c>
      <c r="AK3" s="16">
        <v>1.58</v>
      </c>
      <c r="AL3" s="16">
        <v>1.57</v>
      </c>
      <c r="AM3" s="16">
        <v>1.56</v>
      </c>
      <c r="AN3" s="16">
        <v>1.55</v>
      </c>
      <c r="AO3" s="16">
        <v>1.55</v>
      </c>
      <c r="AP3" s="16">
        <v>1.54</v>
      </c>
      <c r="AQ3" s="16">
        <v>1.53</v>
      </c>
      <c r="AR3" s="16">
        <v>1.52</v>
      </c>
      <c r="AS3" s="16">
        <v>1.51</v>
      </c>
      <c r="AT3" s="16">
        <v>1.5</v>
      </c>
      <c r="AU3" s="16">
        <v>1.49</v>
      </c>
      <c r="AV3" s="16">
        <v>1.48</v>
      </c>
      <c r="AW3" s="16">
        <v>1.48</v>
      </c>
      <c r="AX3" s="16">
        <v>1.47</v>
      </c>
      <c r="AY3" s="16">
        <v>1.46</v>
      </c>
    </row>
    <row r="4" spans="1:51" x14ac:dyDescent="0.2">
      <c r="A4" s="1">
        <f>Zusammenfassung!B10</f>
        <v>45199</v>
      </c>
      <c r="B4" s="16">
        <v>0.84</v>
      </c>
      <c r="C4" s="16">
        <v>0.91</v>
      </c>
      <c r="D4" s="16">
        <v>0.95</v>
      </c>
      <c r="E4" s="16">
        <v>1.01</v>
      </c>
      <c r="F4" s="16">
        <v>1.08</v>
      </c>
      <c r="G4" s="16">
        <v>1.1499999999999999</v>
      </c>
      <c r="H4" s="16">
        <v>1.21</v>
      </c>
      <c r="I4" s="16">
        <v>1.29</v>
      </c>
      <c r="J4" s="16">
        <v>1.36</v>
      </c>
      <c r="K4" s="16">
        <v>1.43</v>
      </c>
      <c r="L4" s="16">
        <v>1.49</v>
      </c>
      <c r="M4" s="16">
        <v>1.54</v>
      </c>
      <c r="N4" s="16">
        <v>1.59</v>
      </c>
      <c r="O4" s="16">
        <v>1.63</v>
      </c>
      <c r="P4" s="16">
        <v>1.66</v>
      </c>
      <c r="Q4" s="16">
        <v>1.68</v>
      </c>
      <c r="R4" s="16">
        <v>1.69</v>
      </c>
      <c r="S4" s="16">
        <v>1.71</v>
      </c>
      <c r="T4" s="16">
        <v>1.72</v>
      </c>
      <c r="U4" s="16">
        <v>1.73</v>
      </c>
      <c r="V4" s="16">
        <v>1.72</v>
      </c>
      <c r="W4" s="16">
        <v>1.72</v>
      </c>
      <c r="X4" s="16">
        <v>1.71</v>
      </c>
      <c r="Y4" s="16">
        <v>1.71</v>
      </c>
      <c r="Z4" s="16">
        <v>1.71</v>
      </c>
      <c r="AA4" s="16">
        <v>1.7</v>
      </c>
      <c r="AB4" s="16">
        <v>1.69</v>
      </c>
      <c r="AC4" s="16">
        <v>1.68</v>
      </c>
      <c r="AD4" s="16">
        <v>1.67</v>
      </c>
      <c r="AE4" s="16">
        <v>1.66</v>
      </c>
      <c r="AF4" s="16">
        <v>1.65</v>
      </c>
      <c r="AG4" s="16">
        <v>1.64</v>
      </c>
      <c r="AH4" s="16">
        <v>1.63</v>
      </c>
      <c r="AI4" s="16">
        <v>1.62</v>
      </c>
      <c r="AJ4" s="16">
        <v>1.61</v>
      </c>
      <c r="AK4" s="16">
        <v>1.6</v>
      </c>
      <c r="AL4" s="16">
        <v>1.59</v>
      </c>
      <c r="AM4" s="16">
        <v>1.59</v>
      </c>
      <c r="AN4" s="16">
        <v>1.58</v>
      </c>
      <c r="AO4" s="16">
        <v>1.57</v>
      </c>
      <c r="AP4" s="16">
        <v>1.56</v>
      </c>
      <c r="AQ4" s="16">
        <v>1.55</v>
      </c>
      <c r="AR4" s="16">
        <v>1.54</v>
      </c>
      <c r="AS4" s="16">
        <v>1.53</v>
      </c>
      <c r="AT4" s="16">
        <v>1.52</v>
      </c>
      <c r="AU4" s="16">
        <v>1.52</v>
      </c>
      <c r="AV4" s="16">
        <v>1.51</v>
      </c>
      <c r="AW4" s="16">
        <v>1.5</v>
      </c>
      <c r="AX4" s="16">
        <v>1.49</v>
      </c>
      <c r="AY4" s="16">
        <v>1.49</v>
      </c>
    </row>
    <row r="5" spans="1:51" x14ac:dyDescent="0.2">
      <c r="A5" s="1">
        <f>Zusammenfassung!B11</f>
        <v>45230</v>
      </c>
      <c r="B5" s="16">
        <v>0.89</v>
      </c>
      <c r="C5" s="16">
        <v>0.95</v>
      </c>
      <c r="D5" s="16">
        <v>1</v>
      </c>
      <c r="E5" s="16">
        <v>1.05</v>
      </c>
      <c r="F5" s="16">
        <v>1.1200000000000001</v>
      </c>
      <c r="G5" s="16">
        <v>1.19</v>
      </c>
      <c r="H5" s="16">
        <v>1.25</v>
      </c>
      <c r="I5" s="16">
        <v>1.32</v>
      </c>
      <c r="J5" s="16">
        <v>1.39</v>
      </c>
      <c r="K5" s="16">
        <v>1.46</v>
      </c>
      <c r="L5" s="16">
        <v>1.52</v>
      </c>
      <c r="M5" s="16">
        <v>1.58</v>
      </c>
      <c r="N5" s="16">
        <v>1.62</v>
      </c>
      <c r="O5" s="16">
        <v>1.66</v>
      </c>
      <c r="P5" s="16">
        <v>1.7</v>
      </c>
      <c r="Q5" s="16">
        <v>1.71</v>
      </c>
      <c r="R5" s="16">
        <v>1.73</v>
      </c>
      <c r="S5" s="16">
        <v>1.74</v>
      </c>
      <c r="T5" s="16">
        <v>1.75</v>
      </c>
      <c r="U5" s="16">
        <v>1.76</v>
      </c>
      <c r="V5" s="16">
        <v>1.75</v>
      </c>
      <c r="W5" s="16">
        <v>1.75</v>
      </c>
      <c r="X5" s="16">
        <v>1.74</v>
      </c>
      <c r="Y5" s="16">
        <v>1.74</v>
      </c>
      <c r="Z5" s="16">
        <v>1.74</v>
      </c>
      <c r="AA5" s="16">
        <v>1.72</v>
      </c>
      <c r="AB5" s="16">
        <v>1.71</v>
      </c>
      <c r="AC5" s="16">
        <v>1.7</v>
      </c>
      <c r="AD5" s="16">
        <v>1.7</v>
      </c>
      <c r="AE5" s="16">
        <v>1.69</v>
      </c>
      <c r="AF5" s="16">
        <v>1.67</v>
      </c>
      <c r="AG5" s="16">
        <v>1.66</v>
      </c>
      <c r="AH5" s="16">
        <v>1.65</v>
      </c>
      <c r="AI5" s="16">
        <v>1.64</v>
      </c>
      <c r="AJ5" s="16">
        <v>1.63</v>
      </c>
      <c r="AK5" s="16">
        <v>1.63</v>
      </c>
      <c r="AL5" s="16">
        <v>1.62</v>
      </c>
      <c r="AM5" s="16">
        <v>1.61</v>
      </c>
      <c r="AN5" s="16">
        <v>1.6</v>
      </c>
      <c r="AO5" s="16">
        <v>1.6</v>
      </c>
      <c r="AP5" s="16">
        <v>1.58</v>
      </c>
      <c r="AQ5" s="16">
        <v>1.57</v>
      </c>
      <c r="AR5" s="16">
        <v>1.57</v>
      </c>
      <c r="AS5" s="16">
        <v>1.56</v>
      </c>
      <c r="AT5" s="16">
        <v>1.55</v>
      </c>
      <c r="AU5" s="16">
        <v>1.54</v>
      </c>
      <c r="AV5" s="16">
        <v>1.53</v>
      </c>
      <c r="AW5" s="16">
        <v>1.52</v>
      </c>
      <c r="AX5" s="16">
        <v>1.52</v>
      </c>
      <c r="AY5" s="16">
        <v>1.51</v>
      </c>
    </row>
    <row r="6" spans="1:51" x14ac:dyDescent="0.2">
      <c r="A6" s="1">
        <f>Zusammenfassung!B12</f>
        <v>45260</v>
      </c>
      <c r="B6" s="16">
        <v>0.94</v>
      </c>
      <c r="C6" s="16">
        <v>1</v>
      </c>
      <c r="D6" s="16">
        <v>1.03</v>
      </c>
      <c r="E6" s="16">
        <v>1.0900000000000001</v>
      </c>
      <c r="F6" s="16">
        <v>1.1499999999999999</v>
      </c>
      <c r="G6" s="16">
        <v>1.22</v>
      </c>
      <c r="H6" s="16">
        <v>1.28</v>
      </c>
      <c r="I6" s="16">
        <v>1.35</v>
      </c>
      <c r="J6" s="16">
        <v>1.42</v>
      </c>
      <c r="K6" s="16">
        <v>1.49</v>
      </c>
      <c r="L6" s="16">
        <v>1.55</v>
      </c>
      <c r="M6" s="16">
        <v>1.6</v>
      </c>
      <c r="N6" s="16">
        <v>1.65</v>
      </c>
      <c r="O6" s="16">
        <v>1.69</v>
      </c>
      <c r="P6" s="16">
        <v>1.72</v>
      </c>
      <c r="Q6" s="16">
        <v>1.74</v>
      </c>
      <c r="R6" s="16">
        <v>1.75</v>
      </c>
      <c r="S6" s="16">
        <v>1.76</v>
      </c>
      <c r="T6" s="16">
        <v>1.77</v>
      </c>
      <c r="U6" s="16">
        <v>1.78</v>
      </c>
      <c r="V6" s="16">
        <v>1.77</v>
      </c>
      <c r="W6" s="16">
        <v>1.77</v>
      </c>
      <c r="X6" s="16">
        <v>1.76</v>
      </c>
      <c r="Y6" s="16">
        <v>1.76</v>
      </c>
      <c r="Z6" s="16">
        <v>1.75</v>
      </c>
      <c r="AA6" s="16">
        <v>1.74</v>
      </c>
      <c r="AB6" s="16">
        <v>1.73</v>
      </c>
      <c r="AC6" s="16">
        <v>1.72</v>
      </c>
      <c r="AD6" s="16">
        <v>1.71</v>
      </c>
      <c r="AE6" s="16">
        <v>1.7</v>
      </c>
      <c r="AF6" s="16">
        <v>1.69</v>
      </c>
      <c r="AG6" s="16">
        <v>1.68</v>
      </c>
      <c r="AH6" s="16">
        <v>1.67</v>
      </c>
      <c r="AI6" s="16">
        <v>1.66</v>
      </c>
      <c r="AJ6" s="16">
        <v>1.65</v>
      </c>
      <c r="AK6" s="16">
        <v>1.64</v>
      </c>
      <c r="AL6" s="16">
        <v>1.63</v>
      </c>
      <c r="AM6" s="16">
        <v>1.63</v>
      </c>
      <c r="AN6" s="16">
        <v>1.62</v>
      </c>
      <c r="AO6" s="16">
        <v>1.61</v>
      </c>
      <c r="AP6" s="16">
        <v>1.6</v>
      </c>
      <c r="AQ6" s="16">
        <v>1.59</v>
      </c>
      <c r="AR6" s="16">
        <v>1.58</v>
      </c>
      <c r="AS6" s="16">
        <v>1.57</v>
      </c>
      <c r="AT6" s="16">
        <v>1.56</v>
      </c>
      <c r="AU6" s="16">
        <v>1.55</v>
      </c>
      <c r="AV6" s="16">
        <v>1.54</v>
      </c>
      <c r="AW6" s="16">
        <v>1.54</v>
      </c>
      <c r="AX6" s="16">
        <v>1.53</v>
      </c>
      <c r="AY6" s="16">
        <v>1.52</v>
      </c>
    </row>
    <row r="7" spans="1:51" x14ac:dyDescent="0.2">
      <c r="A7" s="1">
        <f>Zusammenfassung!B13</f>
        <v>45291</v>
      </c>
      <c r="B7" s="16">
        <v>0.99</v>
      </c>
      <c r="C7" s="16">
        <v>1.03</v>
      </c>
      <c r="D7" s="16">
        <v>1.07</v>
      </c>
      <c r="E7" s="16">
        <v>1.1200000000000001</v>
      </c>
      <c r="F7" s="16">
        <v>1.18</v>
      </c>
      <c r="G7" s="16">
        <v>1.25</v>
      </c>
      <c r="H7" s="16">
        <v>1.31</v>
      </c>
      <c r="I7" s="16">
        <v>1.38</v>
      </c>
      <c r="J7" s="16">
        <v>1.45</v>
      </c>
      <c r="K7" s="16">
        <v>1.51</v>
      </c>
      <c r="L7" s="16">
        <v>1.57</v>
      </c>
      <c r="M7" s="16">
        <v>1.62</v>
      </c>
      <c r="N7" s="16">
        <v>1.67</v>
      </c>
      <c r="O7" s="16">
        <v>1.71</v>
      </c>
      <c r="P7" s="16">
        <v>1.74</v>
      </c>
      <c r="Q7" s="16">
        <v>1.75</v>
      </c>
      <c r="R7" s="16">
        <v>1.77</v>
      </c>
      <c r="S7" s="16">
        <v>1.78</v>
      </c>
      <c r="T7" s="16">
        <v>1.79</v>
      </c>
      <c r="U7" s="16">
        <v>1.8</v>
      </c>
      <c r="V7" s="16">
        <v>1.79</v>
      </c>
      <c r="W7" s="16">
        <v>1.78</v>
      </c>
      <c r="X7" s="16">
        <v>1.78</v>
      </c>
      <c r="Y7" s="16">
        <v>1.77</v>
      </c>
      <c r="Z7" s="16">
        <v>1.77</v>
      </c>
      <c r="AA7" s="16">
        <v>1.76</v>
      </c>
      <c r="AB7" s="16">
        <v>1.75</v>
      </c>
      <c r="AC7" s="16">
        <v>1.74</v>
      </c>
      <c r="AD7" s="16">
        <v>1.73</v>
      </c>
      <c r="AE7" s="16">
        <v>1.72</v>
      </c>
      <c r="AF7" s="16">
        <v>1.71</v>
      </c>
      <c r="AG7" s="16">
        <v>1.69</v>
      </c>
      <c r="AH7" s="16">
        <v>1.68</v>
      </c>
      <c r="AI7" s="16">
        <v>1.67</v>
      </c>
      <c r="AJ7" s="16">
        <v>1.66</v>
      </c>
      <c r="AK7" s="16">
        <v>1.65</v>
      </c>
      <c r="AL7" s="16">
        <v>1.65</v>
      </c>
      <c r="AM7" s="16">
        <v>1.64</v>
      </c>
      <c r="AN7" s="16">
        <v>1.63</v>
      </c>
      <c r="AO7" s="16">
        <v>1.62</v>
      </c>
      <c r="AP7" s="16">
        <v>1.61</v>
      </c>
      <c r="AQ7" s="16">
        <v>1.6</v>
      </c>
      <c r="AR7" s="16">
        <v>1.59</v>
      </c>
      <c r="AS7" s="16">
        <v>1.58</v>
      </c>
      <c r="AT7" s="16">
        <v>1.57</v>
      </c>
      <c r="AU7" s="16">
        <v>1.56</v>
      </c>
      <c r="AV7" s="16">
        <v>1.56</v>
      </c>
      <c r="AW7" s="16">
        <v>1.55</v>
      </c>
      <c r="AX7" s="16">
        <v>1.54</v>
      </c>
      <c r="AY7" s="16">
        <v>1.53</v>
      </c>
    </row>
    <row r="8" spans="1:51" x14ac:dyDescent="0.2">
      <c r="A8" s="1">
        <f>Zusammenfassung!B14</f>
        <v>45322</v>
      </c>
      <c r="B8" s="16">
        <v>1.03</v>
      </c>
      <c r="C8" s="16">
        <v>1.07</v>
      </c>
      <c r="D8" s="16">
        <v>1.1000000000000001</v>
      </c>
      <c r="E8" s="16">
        <v>1.1499999999999999</v>
      </c>
      <c r="F8" s="16">
        <v>1.21</v>
      </c>
      <c r="G8" s="16">
        <v>1.27</v>
      </c>
      <c r="H8" s="16">
        <v>1.34</v>
      </c>
      <c r="I8" s="16">
        <v>1.4</v>
      </c>
      <c r="J8" s="16">
        <v>1.47</v>
      </c>
      <c r="K8" s="16">
        <v>1.53</v>
      </c>
      <c r="L8" s="16">
        <v>1.59</v>
      </c>
      <c r="M8" s="16">
        <v>1.64</v>
      </c>
      <c r="N8" s="16">
        <v>1.69</v>
      </c>
      <c r="O8" s="16">
        <v>1.73</v>
      </c>
      <c r="P8" s="16">
        <v>1.76</v>
      </c>
      <c r="Q8" s="16">
        <v>1.77</v>
      </c>
      <c r="R8" s="16">
        <v>1.78</v>
      </c>
      <c r="S8" s="16">
        <v>1.79</v>
      </c>
      <c r="T8" s="16">
        <v>1.8</v>
      </c>
      <c r="U8" s="16">
        <v>1.81</v>
      </c>
      <c r="V8" s="16">
        <v>1.8</v>
      </c>
      <c r="W8" s="16">
        <v>1.8</v>
      </c>
      <c r="X8" s="16">
        <v>1.79</v>
      </c>
      <c r="Y8" s="16">
        <v>1.79</v>
      </c>
      <c r="Z8" s="16">
        <v>1.78</v>
      </c>
      <c r="AA8" s="16">
        <v>1.77</v>
      </c>
      <c r="AB8" s="16">
        <v>1.76</v>
      </c>
      <c r="AC8" s="16">
        <v>1.75</v>
      </c>
      <c r="AD8" s="16">
        <v>1.74</v>
      </c>
      <c r="AE8" s="16">
        <v>1.73</v>
      </c>
      <c r="AF8" s="16">
        <v>1.72</v>
      </c>
      <c r="AG8" s="16">
        <v>1.7</v>
      </c>
      <c r="AH8" s="16">
        <v>1.69</v>
      </c>
      <c r="AI8" s="16">
        <v>1.68</v>
      </c>
      <c r="AJ8" s="16">
        <v>1.67</v>
      </c>
      <c r="AK8" s="16">
        <v>1.66</v>
      </c>
      <c r="AL8" s="16">
        <v>1.65</v>
      </c>
      <c r="AM8" s="16">
        <v>1.65</v>
      </c>
      <c r="AN8" s="16">
        <v>1.64</v>
      </c>
      <c r="AO8" s="16">
        <v>1.63</v>
      </c>
      <c r="AP8" s="16">
        <v>1.62</v>
      </c>
      <c r="AQ8" s="16">
        <v>1.61</v>
      </c>
      <c r="AR8" s="16">
        <v>1.6</v>
      </c>
      <c r="AS8" s="16">
        <v>1.59</v>
      </c>
      <c r="AT8" s="16">
        <v>1.58</v>
      </c>
      <c r="AU8" s="16">
        <v>1.57</v>
      </c>
      <c r="AV8" s="16">
        <v>1.56</v>
      </c>
      <c r="AW8" s="16">
        <v>1.56</v>
      </c>
      <c r="AX8" s="16">
        <v>1.55</v>
      </c>
      <c r="AY8" s="16">
        <v>1.54</v>
      </c>
    </row>
    <row r="9" spans="1:51" x14ac:dyDescent="0.2">
      <c r="A9" s="1">
        <f>Zusammenfassung!B15</f>
        <v>45351</v>
      </c>
      <c r="B9" s="16">
        <v>1.08</v>
      </c>
      <c r="C9" s="16">
        <v>1.1100000000000001</v>
      </c>
      <c r="D9" s="16">
        <v>1.1399999999999999</v>
      </c>
      <c r="E9" s="16">
        <v>1.19</v>
      </c>
      <c r="F9" s="16">
        <v>1.24</v>
      </c>
      <c r="G9" s="16">
        <v>1.31</v>
      </c>
      <c r="H9" s="16">
        <v>1.37</v>
      </c>
      <c r="I9" s="16">
        <v>1.43</v>
      </c>
      <c r="J9" s="16">
        <v>1.5</v>
      </c>
      <c r="K9" s="16">
        <v>1.56</v>
      </c>
      <c r="L9" s="16">
        <v>1.62</v>
      </c>
      <c r="M9" s="16">
        <v>1.67</v>
      </c>
      <c r="N9" s="16">
        <v>1.71</v>
      </c>
      <c r="O9" s="16">
        <v>1.75</v>
      </c>
      <c r="P9" s="16">
        <v>1.78</v>
      </c>
      <c r="Q9" s="16">
        <v>1.79</v>
      </c>
      <c r="R9" s="16">
        <v>1.8</v>
      </c>
      <c r="S9" s="16">
        <v>1.81</v>
      </c>
      <c r="T9" s="16">
        <v>1.82</v>
      </c>
      <c r="U9" s="16">
        <v>1.83</v>
      </c>
      <c r="V9" s="16">
        <v>1.82</v>
      </c>
      <c r="W9" s="16">
        <v>1.82</v>
      </c>
      <c r="X9" s="16">
        <v>1.81</v>
      </c>
      <c r="Y9" s="16">
        <v>1.8</v>
      </c>
      <c r="Z9" s="16">
        <v>1.8</v>
      </c>
      <c r="AA9" s="16">
        <v>1.79</v>
      </c>
      <c r="AB9" s="16">
        <v>1.77</v>
      </c>
      <c r="AC9" s="16">
        <v>1.76</v>
      </c>
      <c r="AD9" s="16">
        <v>1.75</v>
      </c>
      <c r="AE9" s="16">
        <v>1.74</v>
      </c>
      <c r="AF9" s="16">
        <v>1.73</v>
      </c>
      <c r="AG9" s="16">
        <v>1.72</v>
      </c>
      <c r="AH9" s="16">
        <v>1.71</v>
      </c>
      <c r="AI9" s="16">
        <v>1.7</v>
      </c>
      <c r="AJ9" s="16">
        <v>1.69</v>
      </c>
      <c r="AK9" s="16">
        <v>1.68</v>
      </c>
      <c r="AL9" s="16">
        <v>1.67</v>
      </c>
      <c r="AM9" s="16">
        <v>1.66</v>
      </c>
      <c r="AN9" s="16">
        <v>1.65</v>
      </c>
      <c r="AO9" s="16">
        <v>1.64</v>
      </c>
      <c r="AP9" s="16">
        <v>1.63</v>
      </c>
      <c r="AQ9" s="16">
        <v>1.62</v>
      </c>
      <c r="AR9" s="16">
        <v>1.61</v>
      </c>
      <c r="AS9" s="16">
        <v>1.6</v>
      </c>
      <c r="AT9" s="16">
        <v>1.59</v>
      </c>
      <c r="AU9" s="16">
        <v>1.58</v>
      </c>
      <c r="AV9" s="16">
        <v>1.57</v>
      </c>
      <c r="AW9" s="16">
        <v>1.57</v>
      </c>
      <c r="AX9" s="16">
        <v>1.56</v>
      </c>
      <c r="AY9" s="16">
        <v>1.55</v>
      </c>
    </row>
    <row r="10" spans="1:51" x14ac:dyDescent="0.2">
      <c r="A10" s="1">
        <f>Zusammenfassung!B16</f>
        <v>45382</v>
      </c>
      <c r="B10" s="16">
        <v>1.1299999999999999</v>
      </c>
      <c r="C10" s="16">
        <v>1.1499999999999999</v>
      </c>
      <c r="D10" s="16">
        <v>1.18</v>
      </c>
      <c r="E10" s="16">
        <v>1.22</v>
      </c>
      <c r="F10" s="16">
        <v>1.27</v>
      </c>
      <c r="G10" s="16">
        <v>1.33</v>
      </c>
      <c r="H10" s="16">
        <v>1.39</v>
      </c>
      <c r="I10" s="16">
        <v>1.46</v>
      </c>
      <c r="J10" s="16">
        <v>1.52</v>
      </c>
      <c r="K10" s="16">
        <v>1.58</v>
      </c>
      <c r="L10" s="16">
        <v>1.64</v>
      </c>
      <c r="M10" s="16">
        <v>1.69</v>
      </c>
      <c r="N10" s="16">
        <v>1.73</v>
      </c>
      <c r="O10" s="16">
        <v>1.77</v>
      </c>
      <c r="P10" s="16">
        <v>1.8</v>
      </c>
      <c r="Q10" s="16">
        <v>1.81</v>
      </c>
      <c r="R10" s="16">
        <v>1.82</v>
      </c>
      <c r="S10" s="16">
        <v>1.83</v>
      </c>
      <c r="T10" s="16">
        <v>1.84</v>
      </c>
      <c r="U10" s="16">
        <v>1.85</v>
      </c>
      <c r="V10" s="16">
        <v>1.84</v>
      </c>
      <c r="W10" s="16">
        <v>1.83</v>
      </c>
      <c r="X10" s="16">
        <v>1.82</v>
      </c>
      <c r="Y10" s="16">
        <v>1.82</v>
      </c>
      <c r="Z10" s="16">
        <v>1.81</v>
      </c>
      <c r="AA10" s="16">
        <v>1.8</v>
      </c>
      <c r="AB10" s="16">
        <v>1.79</v>
      </c>
      <c r="AC10" s="16">
        <v>1.77</v>
      </c>
      <c r="AD10" s="16">
        <v>1.76</v>
      </c>
      <c r="AE10" s="16">
        <v>1.75</v>
      </c>
      <c r="AF10" s="16">
        <v>1.74</v>
      </c>
      <c r="AG10" s="16">
        <v>1.73</v>
      </c>
      <c r="AH10" s="16">
        <v>1.72</v>
      </c>
      <c r="AI10" s="16">
        <v>1.71</v>
      </c>
      <c r="AJ10" s="16">
        <v>1.69</v>
      </c>
      <c r="AK10" s="16">
        <v>1.69</v>
      </c>
      <c r="AL10" s="16">
        <v>1.68</v>
      </c>
      <c r="AM10" s="16">
        <v>1.67</v>
      </c>
      <c r="AN10" s="16">
        <v>1.66</v>
      </c>
      <c r="AO10" s="16">
        <v>1.65</v>
      </c>
      <c r="AP10" s="16">
        <v>1.64</v>
      </c>
      <c r="AQ10" s="16">
        <v>1.63</v>
      </c>
      <c r="AR10" s="16">
        <v>1.62</v>
      </c>
      <c r="AS10" s="16">
        <v>1.61</v>
      </c>
      <c r="AT10" s="16">
        <v>1.6</v>
      </c>
      <c r="AU10" s="16">
        <v>1.59</v>
      </c>
      <c r="AV10" s="16">
        <v>1.58</v>
      </c>
      <c r="AW10" s="16">
        <v>1.57</v>
      </c>
      <c r="AX10" s="16">
        <v>1.56</v>
      </c>
      <c r="AY10" s="16">
        <v>1.56</v>
      </c>
    </row>
    <row r="11" spans="1:51" x14ac:dyDescent="0.2">
      <c r="A11" s="1">
        <f>Zusammenfassung!B17</f>
        <v>45412</v>
      </c>
      <c r="B11" s="16">
        <v>1.17</v>
      </c>
      <c r="C11" s="16">
        <v>1.19</v>
      </c>
      <c r="D11" s="16">
        <v>1.21</v>
      </c>
      <c r="E11" s="16">
        <v>1.26</v>
      </c>
      <c r="F11" s="16">
        <v>1.31</v>
      </c>
      <c r="G11" s="16">
        <v>1.37</v>
      </c>
      <c r="H11" s="16">
        <v>1.42</v>
      </c>
      <c r="I11" s="16">
        <v>1.49</v>
      </c>
      <c r="J11" s="16">
        <v>1.55</v>
      </c>
      <c r="K11" s="16">
        <v>1.61</v>
      </c>
      <c r="L11" s="16">
        <v>1.66</v>
      </c>
      <c r="M11" s="16">
        <v>1.71</v>
      </c>
      <c r="N11" s="16">
        <v>1.75</v>
      </c>
      <c r="O11" s="16">
        <v>1.79</v>
      </c>
      <c r="P11" s="16">
        <v>1.82</v>
      </c>
      <c r="Q11" s="16">
        <v>1.83</v>
      </c>
      <c r="R11" s="16">
        <v>1.84</v>
      </c>
      <c r="S11" s="16">
        <v>1.85</v>
      </c>
      <c r="T11" s="16">
        <v>1.86</v>
      </c>
      <c r="U11" s="16">
        <v>1.86</v>
      </c>
      <c r="V11" s="16">
        <v>1.85</v>
      </c>
      <c r="W11" s="16">
        <v>1.85</v>
      </c>
      <c r="X11" s="16">
        <v>1.84</v>
      </c>
      <c r="Y11" s="16">
        <v>1.83</v>
      </c>
      <c r="Z11" s="16">
        <v>1.83</v>
      </c>
      <c r="AA11" s="16">
        <v>1.81</v>
      </c>
      <c r="AB11" s="16">
        <v>1.8</v>
      </c>
      <c r="AC11" s="16">
        <v>1.79</v>
      </c>
      <c r="AD11" s="16">
        <v>1.78</v>
      </c>
      <c r="AE11" s="16">
        <v>1.77</v>
      </c>
      <c r="AF11" s="16">
        <v>1.75</v>
      </c>
      <c r="AG11" s="16">
        <v>1.74</v>
      </c>
      <c r="AH11" s="16">
        <v>1.73</v>
      </c>
      <c r="AI11" s="16">
        <v>1.72</v>
      </c>
      <c r="AJ11" s="16">
        <v>1.71</v>
      </c>
      <c r="AK11" s="16">
        <v>1.7</v>
      </c>
      <c r="AL11" s="16">
        <v>1.69</v>
      </c>
      <c r="AM11" s="16">
        <v>1.68</v>
      </c>
      <c r="AN11" s="16">
        <v>1.67</v>
      </c>
      <c r="AO11" s="16">
        <v>1.66</v>
      </c>
      <c r="AP11" s="16">
        <v>1.65</v>
      </c>
      <c r="AQ11" s="16">
        <v>1.64</v>
      </c>
      <c r="AR11" s="16">
        <v>1.63</v>
      </c>
      <c r="AS11" s="16">
        <v>1.62</v>
      </c>
      <c r="AT11" s="16">
        <v>1.61</v>
      </c>
      <c r="AU11" s="16">
        <v>1.6</v>
      </c>
      <c r="AV11" s="16">
        <v>1.59</v>
      </c>
      <c r="AW11" s="16">
        <v>1.58</v>
      </c>
      <c r="AX11" s="16">
        <v>1.57</v>
      </c>
      <c r="AY11" s="16">
        <v>1.57</v>
      </c>
    </row>
    <row r="12" spans="1:51" x14ac:dyDescent="0.2">
      <c r="A12" s="1">
        <f>Zusammenfassung!B18</f>
        <v>45443</v>
      </c>
      <c r="B12" s="16">
        <v>1.22</v>
      </c>
      <c r="C12" s="16">
        <v>1.24</v>
      </c>
      <c r="D12" s="16">
        <v>1.25</v>
      </c>
      <c r="E12" s="16">
        <v>1.29</v>
      </c>
      <c r="F12" s="16">
        <v>1.34</v>
      </c>
      <c r="G12" s="16">
        <v>1.4</v>
      </c>
      <c r="H12" s="16">
        <v>1.45</v>
      </c>
      <c r="I12" s="16">
        <v>1.51</v>
      </c>
      <c r="J12" s="16">
        <v>1.57</v>
      </c>
      <c r="K12" s="16">
        <v>1.63</v>
      </c>
      <c r="L12" s="16">
        <v>1.69</v>
      </c>
      <c r="M12" s="16">
        <v>1.73</v>
      </c>
      <c r="N12" s="16">
        <v>1.77</v>
      </c>
      <c r="O12" s="16">
        <v>1.81</v>
      </c>
      <c r="P12" s="16">
        <v>1.84</v>
      </c>
      <c r="Q12" s="16">
        <v>1.85</v>
      </c>
      <c r="R12" s="16">
        <v>1.86</v>
      </c>
      <c r="S12" s="16">
        <v>1.87</v>
      </c>
      <c r="T12" s="16">
        <v>1.87</v>
      </c>
      <c r="U12" s="16">
        <v>1.88</v>
      </c>
      <c r="V12" s="16">
        <v>1.87</v>
      </c>
      <c r="W12" s="16">
        <v>1.86</v>
      </c>
      <c r="X12" s="16">
        <v>1.85</v>
      </c>
      <c r="Y12" s="16">
        <v>1.85</v>
      </c>
      <c r="Z12" s="16">
        <v>1.84</v>
      </c>
      <c r="AA12" s="16">
        <v>1.83</v>
      </c>
      <c r="AB12" s="16">
        <v>1.81</v>
      </c>
      <c r="AC12" s="16">
        <v>1.8</v>
      </c>
      <c r="AD12" s="16">
        <v>1.79</v>
      </c>
      <c r="AE12" s="16">
        <v>1.78</v>
      </c>
      <c r="AF12" s="16">
        <v>1.77</v>
      </c>
      <c r="AG12" s="16">
        <v>1.75</v>
      </c>
      <c r="AH12" s="16">
        <v>1.74</v>
      </c>
      <c r="AI12" s="16">
        <v>1.73</v>
      </c>
      <c r="AJ12" s="16">
        <v>1.72</v>
      </c>
      <c r="AK12" s="16">
        <v>1.71</v>
      </c>
      <c r="AL12" s="16">
        <v>1.7</v>
      </c>
      <c r="AM12" s="16">
        <v>1.69</v>
      </c>
      <c r="AN12" s="16">
        <v>1.68</v>
      </c>
      <c r="AO12" s="16">
        <v>1.67</v>
      </c>
      <c r="AP12" s="16">
        <v>1.66</v>
      </c>
      <c r="AQ12" s="16">
        <v>1.65</v>
      </c>
      <c r="AR12" s="16">
        <v>1.64</v>
      </c>
      <c r="AS12" s="16">
        <v>1.63</v>
      </c>
      <c r="AT12" s="16">
        <v>1.62</v>
      </c>
      <c r="AU12" s="16">
        <v>1.61</v>
      </c>
      <c r="AV12" s="16">
        <v>1.6</v>
      </c>
      <c r="AW12" s="16">
        <v>1.59</v>
      </c>
      <c r="AX12" s="16">
        <v>1.58</v>
      </c>
      <c r="AY12" s="16">
        <v>1.57</v>
      </c>
    </row>
    <row r="13" spans="1:51" x14ac:dyDescent="0.2">
      <c r="A13" s="1">
        <f>Zusammenfassung!B19</f>
        <v>45473</v>
      </c>
      <c r="B13" s="16">
        <v>1.27</v>
      </c>
      <c r="C13" s="16">
        <v>1.28</v>
      </c>
      <c r="D13" s="16">
        <v>1.29</v>
      </c>
      <c r="E13" s="16">
        <v>1.33</v>
      </c>
      <c r="F13" s="16">
        <v>1.37</v>
      </c>
      <c r="G13" s="16">
        <v>1.43</v>
      </c>
      <c r="H13" s="16">
        <v>1.48</v>
      </c>
      <c r="I13" s="16">
        <v>1.54</v>
      </c>
      <c r="J13" s="16">
        <v>1.6</v>
      </c>
      <c r="K13" s="16">
        <v>1.66</v>
      </c>
      <c r="L13" s="16">
        <v>1.71</v>
      </c>
      <c r="M13" s="16">
        <v>1.76</v>
      </c>
      <c r="N13" s="16">
        <v>1.79</v>
      </c>
      <c r="O13" s="16">
        <v>1.83</v>
      </c>
      <c r="P13" s="16">
        <v>1.86</v>
      </c>
      <c r="Q13" s="16">
        <v>1.87</v>
      </c>
      <c r="R13" s="16">
        <v>1.88</v>
      </c>
      <c r="S13" s="16">
        <v>1.88</v>
      </c>
      <c r="T13" s="16">
        <v>1.89</v>
      </c>
      <c r="U13" s="16">
        <v>1.89</v>
      </c>
      <c r="V13" s="16">
        <v>1.88</v>
      </c>
      <c r="W13" s="16">
        <v>1.88</v>
      </c>
      <c r="X13" s="16">
        <v>1.87</v>
      </c>
      <c r="Y13" s="16">
        <v>1.86</v>
      </c>
      <c r="Z13" s="16">
        <v>1.85</v>
      </c>
      <c r="AA13" s="16">
        <v>1.84</v>
      </c>
      <c r="AB13" s="16">
        <v>1.82</v>
      </c>
      <c r="AC13" s="16">
        <v>1.81</v>
      </c>
      <c r="AD13" s="16">
        <v>1.8</v>
      </c>
      <c r="AE13" s="16">
        <v>1.79</v>
      </c>
      <c r="AF13" s="16">
        <v>1.78</v>
      </c>
      <c r="AG13" s="16">
        <v>1.76</v>
      </c>
      <c r="AH13" s="16">
        <v>1.75</v>
      </c>
      <c r="AI13" s="16">
        <v>1.74</v>
      </c>
      <c r="AJ13" s="16">
        <v>1.73</v>
      </c>
      <c r="AK13" s="16">
        <v>1.72</v>
      </c>
      <c r="AL13" s="16">
        <v>1.71</v>
      </c>
      <c r="AM13" s="16">
        <v>1.7</v>
      </c>
      <c r="AN13" s="16">
        <v>1.69</v>
      </c>
      <c r="AO13" s="16">
        <v>1.68</v>
      </c>
      <c r="AP13" s="16">
        <v>1.67</v>
      </c>
      <c r="AQ13" s="16">
        <v>1.66</v>
      </c>
      <c r="AR13" s="16">
        <v>1.64</v>
      </c>
      <c r="AS13" s="16">
        <v>1.63</v>
      </c>
      <c r="AT13" s="16">
        <v>1.62</v>
      </c>
      <c r="AU13" s="16">
        <v>1.61</v>
      </c>
      <c r="AV13" s="16">
        <v>1.61</v>
      </c>
      <c r="AW13" s="16">
        <v>1.6</v>
      </c>
      <c r="AX13" s="16">
        <v>1.59</v>
      </c>
      <c r="AY13" s="16">
        <v>1.58</v>
      </c>
    </row>
    <row r="14" spans="1:51" x14ac:dyDescent="0.2">
      <c r="A14" s="1">
        <f>Zusammenfassung!B20</f>
        <v>45504</v>
      </c>
      <c r="B14" s="16">
        <v>1.31</v>
      </c>
      <c r="C14" s="16">
        <v>1.32</v>
      </c>
      <c r="D14" s="16">
        <v>1.32</v>
      </c>
      <c r="E14" s="16">
        <v>1.36</v>
      </c>
      <c r="F14" s="16">
        <v>1.4</v>
      </c>
      <c r="G14" s="16">
        <v>1.45</v>
      </c>
      <c r="H14" s="16">
        <v>1.51</v>
      </c>
      <c r="I14" s="16">
        <v>1.56</v>
      </c>
      <c r="J14" s="16">
        <v>1.62</v>
      </c>
      <c r="K14" s="16">
        <v>1.68</v>
      </c>
      <c r="L14" s="16">
        <v>1.73</v>
      </c>
      <c r="M14" s="16">
        <v>1.77</v>
      </c>
      <c r="N14" s="16">
        <v>1.81</v>
      </c>
      <c r="O14" s="16">
        <v>1.85</v>
      </c>
      <c r="P14" s="16">
        <v>1.87</v>
      </c>
      <c r="Q14" s="16">
        <v>1.88</v>
      </c>
      <c r="R14" s="16">
        <v>1.89</v>
      </c>
      <c r="S14" s="16">
        <v>1.9</v>
      </c>
      <c r="T14" s="16">
        <v>1.9</v>
      </c>
      <c r="U14" s="16">
        <v>1.91</v>
      </c>
      <c r="V14" s="16">
        <v>1.9</v>
      </c>
      <c r="W14" s="16">
        <v>1.89</v>
      </c>
      <c r="X14" s="16">
        <v>1.88</v>
      </c>
      <c r="Y14" s="16">
        <v>1.87</v>
      </c>
      <c r="Z14" s="16">
        <v>1.86</v>
      </c>
      <c r="AA14" s="16">
        <v>1.85</v>
      </c>
      <c r="AB14" s="16">
        <v>1.83</v>
      </c>
      <c r="AC14" s="16">
        <v>1.82</v>
      </c>
      <c r="AD14" s="16">
        <v>1.81</v>
      </c>
      <c r="AE14" s="16">
        <v>1.8</v>
      </c>
      <c r="AF14" s="16">
        <v>1.78</v>
      </c>
      <c r="AG14" s="16">
        <v>1.77</v>
      </c>
      <c r="AH14" s="16">
        <v>1.76</v>
      </c>
      <c r="AI14" s="16">
        <v>1.75</v>
      </c>
      <c r="AJ14" s="16">
        <v>1.73</v>
      </c>
      <c r="AK14" s="16">
        <v>1.72</v>
      </c>
      <c r="AL14" s="16">
        <v>1.71</v>
      </c>
      <c r="AM14" s="16">
        <v>1.7</v>
      </c>
      <c r="AN14" s="16">
        <v>1.69</v>
      </c>
      <c r="AO14" s="16">
        <v>1.69</v>
      </c>
      <c r="AP14" s="16">
        <v>1.67</v>
      </c>
      <c r="AQ14" s="16">
        <v>1.66</v>
      </c>
      <c r="AR14" s="16">
        <v>1.65</v>
      </c>
      <c r="AS14" s="16">
        <v>1.64</v>
      </c>
      <c r="AT14" s="16">
        <v>1.63</v>
      </c>
      <c r="AU14" s="16">
        <v>1.62</v>
      </c>
      <c r="AV14" s="16">
        <v>1.61</v>
      </c>
      <c r="AW14" s="16">
        <v>1.6</v>
      </c>
      <c r="AX14" s="16">
        <v>1.59</v>
      </c>
      <c r="AY14" s="16">
        <v>1.59</v>
      </c>
    </row>
    <row r="15" spans="1:51" x14ac:dyDescent="0.2">
      <c r="A15" s="1">
        <f>Zusammenfassung!B21</f>
        <v>45535</v>
      </c>
      <c r="B15" s="16">
        <v>1.35</v>
      </c>
      <c r="C15" s="16">
        <v>1.35</v>
      </c>
      <c r="D15" s="16">
        <v>1.36</v>
      </c>
      <c r="E15" s="16">
        <v>1.39</v>
      </c>
      <c r="F15" s="16">
        <v>1.43</v>
      </c>
      <c r="G15" s="16">
        <v>1.48</v>
      </c>
      <c r="H15" s="16">
        <v>1.53</v>
      </c>
      <c r="I15" s="16">
        <v>1.59</v>
      </c>
      <c r="J15" s="16">
        <v>1.64</v>
      </c>
      <c r="K15" s="16">
        <v>1.7</v>
      </c>
      <c r="L15" s="16">
        <v>1.75</v>
      </c>
      <c r="M15" s="16">
        <v>1.79</v>
      </c>
      <c r="N15" s="16">
        <v>1.83</v>
      </c>
      <c r="O15" s="16">
        <v>1.86</v>
      </c>
      <c r="P15" s="16">
        <v>1.89</v>
      </c>
      <c r="Q15" s="16">
        <v>1.9</v>
      </c>
      <c r="R15" s="16">
        <v>1.91</v>
      </c>
      <c r="S15" s="16">
        <v>1.91</v>
      </c>
      <c r="T15" s="16">
        <v>1.92</v>
      </c>
      <c r="U15" s="16">
        <v>1.92</v>
      </c>
      <c r="V15" s="16">
        <v>1.91</v>
      </c>
      <c r="W15" s="16">
        <v>1.9</v>
      </c>
      <c r="X15" s="16">
        <v>1.89</v>
      </c>
      <c r="Y15" s="16">
        <v>1.88</v>
      </c>
      <c r="Z15" s="16">
        <v>1.88</v>
      </c>
      <c r="AA15" s="16">
        <v>1.86</v>
      </c>
      <c r="AB15" s="16">
        <v>1.85</v>
      </c>
      <c r="AC15" s="16">
        <v>1.83</v>
      </c>
      <c r="AD15" s="16">
        <v>1.82</v>
      </c>
      <c r="AE15" s="16">
        <v>1.81</v>
      </c>
      <c r="AF15" s="16">
        <v>1.8</v>
      </c>
      <c r="AG15" s="16">
        <v>1.78</v>
      </c>
      <c r="AH15" s="16">
        <v>1.77</v>
      </c>
      <c r="AI15" s="16">
        <v>1.76</v>
      </c>
      <c r="AJ15" s="16">
        <v>1.74</v>
      </c>
      <c r="AK15" s="16">
        <v>1.73</v>
      </c>
      <c r="AL15" s="16">
        <v>1.72</v>
      </c>
      <c r="AM15" s="16">
        <v>1.71</v>
      </c>
      <c r="AN15" s="16">
        <v>1.7</v>
      </c>
      <c r="AO15" s="16">
        <v>1.7</v>
      </c>
      <c r="AP15" s="16">
        <v>1.68</v>
      </c>
      <c r="AQ15" s="16">
        <v>1.67</v>
      </c>
      <c r="AR15" s="16">
        <v>1.66</v>
      </c>
      <c r="AS15" s="16">
        <v>1.65</v>
      </c>
      <c r="AT15" s="16">
        <v>1.64</v>
      </c>
      <c r="AU15" s="16">
        <v>1.63</v>
      </c>
      <c r="AV15" s="16">
        <v>1.62</v>
      </c>
      <c r="AW15" s="16">
        <v>1.61</v>
      </c>
      <c r="AX15" s="16">
        <v>1.6</v>
      </c>
      <c r="AY15" s="16">
        <v>1.59</v>
      </c>
    </row>
    <row r="16" spans="1:51" x14ac:dyDescent="0.2">
      <c r="A16" s="1">
        <f>Zusammenfassung!B22</f>
        <v>45565</v>
      </c>
      <c r="B16" s="16">
        <v>1.39</v>
      </c>
      <c r="C16" s="16">
        <v>1.38</v>
      </c>
      <c r="D16" s="16">
        <v>1.39</v>
      </c>
      <c r="E16" s="16">
        <v>1.42</v>
      </c>
      <c r="F16" s="16">
        <v>1.46</v>
      </c>
      <c r="G16" s="16">
        <v>1.51</v>
      </c>
      <c r="H16" s="16">
        <v>1.56</v>
      </c>
      <c r="I16" s="16">
        <v>1.61</v>
      </c>
      <c r="J16" s="16">
        <v>1.67</v>
      </c>
      <c r="K16" s="16">
        <v>1.72</v>
      </c>
      <c r="L16" s="16">
        <v>1.77</v>
      </c>
      <c r="M16" s="16">
        <v>1.81</v>
      </c>
      <c r="N16" s="16">
        <v>1.85</v>
      </c>
      <c r="O16" s="16">
        <v>1.88</v>
      </c>
      <c r="P16" s="16">
        <v>1.91</v>
      </c>
      <c r="Q16" s="16">
        <v>1.92</v>
      </c>
      <c r="R16" s="16">
        <v>1.92</v>
      </c>
      <c r="S16" s="16">
        <v>1.93</v>
      </c>
      <c r="T16" s="16">
        <v>1.93</v>
      </c>
      <c r="U16" s="16">
        <v>1.94</v>
      </c>
      <c r="V16" s="16">
        <v>1.93</v>
      </c>
      <c r="W16" s="16">
        <v>1.92</v>
      </c>
      <c r="X16" s="16">
        <v>1.91</v>
      </c>
      <c r="Y16" s="16">
        <v>1.9</v>
      </c>
      <c r="Z16" s="16">
        <v>1.89</v>
      </c>
      <c r="AA16" s="16">
        <v>1.87</v>
      </c>
      <c r="AB16" s="16">
        <v>1.86</v>
      </c>
      <c r="AC16" s="16">
        <v>1.84</v>
      </c>
      <c r="AD16" s="16">
        <v>1.83</v>
      </c>
      <c r="AE16" s="16">
        <v>1.82</v>
      </c>
      <c r="AF16" s="16">
        <v>1.81</v>
      </c>
      <c r="AG16" s="16">
        <v>1.79</v>
      </c>
      <c r="AH16" s="16">
        <v>1.78</v>
      </c>
      <c r="AI16" s="16">
        <v>1.77</v>
      </c>
      <c r="AJ16" s="16">
        <v>1.75</v>
      </c>
      <c r="AK16" s="16">
        <v>1.74</v>
      </c>
      <c r="AL16" s="16">
        <v>1.73</v>
      </c>
      <c r="AM16" s="16">
        <v>1.72</v>
      </c>
      <c r="AN16" s="16">
        <v>1.71</v>
      </c>
      <c r="AO16" s="16">
        <v>1.7</v>
      </c>
      <c r="AP16" s="16">
        <v>1.69</v>
      </c>
      <c r="AQ16" s="16">
        <v>1.68</v>
      </c>
      <c r="AR16" s="16">
        <v>1.67</v>
      </c>
      <c r="AS16" s="16">
        <v>1.66</v>
      </c>
      <c r="AT16" s="16">
        <v>1.65</v>
      </c>
      <c r="AU16" s="16">
        <v>1.64</v>
      </c>
      <c r="AV16" s="16">
        <v>1.63</v>
      </c>
      <c r="AW16" s="16">
        <v>1.62</v>
      </c>
      <c r="AX16" s="16">
        <v>1.61</v>
      </c>
      <c r="AY16" s="16">
        <v>1.6</v>
      </c>
    </row>
    <row r="17" spans="1:51" x14ac:dyDescent="0.2">
      <c r="A17" s="1">
        <f>Zusammenfassung!B23</f>
        <v>45596</v>
      </c>
      <c r="B17" s="16">
        <v>1.43</v>
      </c>
      <c r="C17" s="16">
        <v>1.42</v>
      </c>
      <c r="D17" s="16">
        <v>1.42</v>
      </c>
      <c r="E17" s="16">
        <v>1.45</v>
      </c>
      <c r="F17" s="16">
        <v>1.49</v>
      </c>
      <c r="G17" s="16">
        <v>1.54</v>
      </c>
      <c r="H17" s="16">
        <v>1.58</v>
      </c>
      <c r="I17" s="16">
        <v>1.64</v>
      </c>
      <c r="J17" s="16">
        <v>1.69</v>
      </c>
      <c r="K17" s="16">
        <v>1.74</v>
      </c>
      <c r="L17" s="16">
        <v>1.79</v>
      </c>
      <c r="M17" s="16">
        <v>1.83</v>
      </c>
      <c r="N17" s="16">
        <v>1.87</v>
      </c>
      <c r="O17" s="16">
        <v>1.9</v>
      </c>
      <c r="P17" s="16">
        <v>1.93</v>
      </c>
      <c r="Q17" s="16">
        <v>1.93</v>
      </c>
      <c r="R17" s="16">
        <v>1.94</v>
      </c>
      <c r="S17" s="16">
        <v>1.94</v>
      </c>
      <c r="T17" s="16">
        <v>1.95</v>
      </c>
      <c r="U17" s="16">
        <v>1.95</v>
      </c>
      <c r="V17" s="16">
        <v>1.94</v>
      </c>
      <c r="W17" s="16">
        <v>1.93</v>
      </c>
      <c r="X17" s="16">
        <v>1.92</v>
      </c>
      <c r="Y17" s="16">
        <v>1.91</v>
      </c>
      <c r="Z17" s="16">
        <v>1.9</v>
      </c>
      <c r="AA17" s="16">
        <v>1.88</v>
      </c>
      <c r="AB17" s="16">
        <v>1.87</v>
      </c>
      <c r="AC17" s="16">
        <v>1.86</v>
      </c>
      <c r="AD17" s="16">
        <v>1.84</v>
      </c>
      <c r="AE17" s="16">
        <v>1.83</v>
      </c>
      <c r="AF17" s="16">
        <v>1.82</v>
      </c>
      <c r="AG17" s="16">
        <v>1.8</v>
      </c>
      <c r="AH17" s="16">
        <v>1.79</v>
      </c>
      <c r="AI17" s="16">
        <v>1.77</v>
      </c>
      <c r="AJ17" s="16">
        <v>1.76</v>
      </c>
      <c r="AK17" s="16">
        <v>1.75</v>
      </c>
      <c r="AL17" s="16">
        <v>1.74</v>
      </c>
      <c r="AM17" s="16">
        <v>1.73</v>
      </c>
      <c r="AN17" s="16">
        <v>1.72</v>
      </c>
      <c r="AO17" s="16">
        <v>1.71</v>
      </c>
      <c r="AP17" s="16">
        <v>1.7</v>
      </c>
      <c r="AQ17" s="16">
        <v>1.69</v>
      </c>
      <c r="AR17" s="16">
        <v>1.67</v>
      </c>
      <c r="AS17" s="16">
        <v>1.66</v>
      </c>
      <c r="AT17" s="16">
        <v>1.65</v>
      </c>
      <c r="AU17" s="16">
        <v>1.64</v>
      </c>
      <c r="AV17" s="16">
        <v>1.63</v>
      </c>
      <c r="AW17" s="16">
        <v>1.62</v>
      </c>
      <c r="AX17" s="16">
        <v>1.61</v>
      </c>
      <c r="AY17" s="16">
        <v>1.61</v>
      </c>
    </row>
    <row r="18" spans="1:51" x14ac:dyDescent="0.2">
      <c r="A18" s="1">
        <f>Zusammenfassung!B24</f>
        <v>45626</v>
      </c>
      <c r="B18" s="16">
        <v>1.46</v>
      </c>
      <c r="C18" s="16">
        <v>1.45</v>
      </c>
      <c r="D18" s="16">
        <v>1.45</v>
      </c>
      <c r="E18" s="16">
        <v>1.48</v>
      </c>
      <c r="F18" s="16">
        <v>1.52</v>
      </c>
      <c r="G18" s="16">
        <v>1.56</v>
      </c>
      <c r="H18" s="16">
        <v>1.61</v>
      </c>
      <c r="I18" s="16">
        <v>1.66</v>
      </c>
      <c r="J18" s="16">
        <v>1.71</v>
      </c>
      <c r="K18" s="16">
        <v>1.76</v>
      </c>
      <c r="L18" s="16">
        <v>1.81</v>
      </c>
      <c r="M18" s="16">
        <v>1.85</v>
      </c>
      <c r="N18" s="16">
        <v>1.89</v>
      </c>
      <c r="O18" s="16">
        <v>1.92</v>
      </c>
      <c r="P18" s="16">
        <v>1.94</v>
      </c>
      <c r="Q18" s="16">
        <v>1.95</v>
      </c>
      <c r="R18" s="16">
        <v>1.95</v>
      </c>
      <c r="S18" s="16">
        <v>1.96</v>
      </c>
      <c r="T18" s="16">
        <v>1.96</v>
      </c>
      <c r="U18" s="16">
        <v>1.97</v>
      </c>
      <c r="V18" s="16">
        <v>1.95</v>
      </c>
      <c r="W18" s="16">
        <v>1.94</v>
      </c>
      <c r="X18" s="16">
        <v>1.93</v>
      </c>
      <c r="Y18" s="16">
        <v>1.92</v>
      </c>
      <c r="Z18" s="16">
        <v>1.91</v>
      </c>
      <c r="AA18" s="16">
        <v>1.89</v>
      </c>
      <c r="AB18" s="16">
        <v>1.88</v>
      </c>
      <c r="AC18" s="16">
        <v>1.87</v>
      </c>
      <c r="AD18" s="16">
        <v>1.85</v>
      </c>
      <c r="AE18" s="16">
        <v>1.84</v>
      </c>
      <c r="AF18" s="16">
        <v>1.82</v>
      </c>
      <c r="AG18" s="16">
        <v>1.81</v>
      </c>
      <c r="AH18" s="16">
        <v>1.79</v>
      </c>
      <c r="AI18" s="16">
        <v>1.78</v>
      </c>
      <c r="AJ18" s="16">
        <v>1.77</v>
      </c>
      <c r="AK18" s="16">
        <v>1.76</v>
      </c>
      <c r="AL18" s="16">
        <v>1.75</v>
      </c>
      <c r="AM18" s="16">
        <v>1.74</v>
      </c>
      <c r="AN18" s="16">
        <v>1.73</v>
      </c>
      <c r="AO18" s="16">
        <v>1.72</v>
      </c>
      <c r="AP18" s="16">
        <v>1.7</v>
      </c>
      <c r="AQ18" s="16">
        <v>1.69</v>
      </c>
      <c r="AR18" s="16">
        <v>1.68</v>
      </c>
      <c r="AS18" s="16">
        <v>1.67</v>
      </c>
      <c r="AT18" s="16">
        <v>1.66</v>
      </c>
      <c r="AU18" s="16">
        <v>1.65</v>
      </c>
      <c r="AV18" s="16">
        <v>1.64</v>
      </c>
      <c r="AW18" s="16">
        <v>1.63</v>
      </c>
      <c r="AX18" s="16">
        <v>1.62</v>
      </c>
      <c r="AY18" s="16">
        <v>1.61</v>
      </c>
    </row>
    <row r="19" spans="1:51" x14ac:dyDescent="0.2">
      <c r="A19" s="1">
        <f>Zusammenfassung!B25</f>
        <v>45657</v>
      </c>
      <c r="B19" s="16">
        <v>1.5</v>
      </c>
      <c r="C19" s="16">
        <v>1.48</v>
      </c>
      <c r="D19" s="16">
        <v>1.48</v>
      </c>
      <c r="E19" s="16">
        <v>1.51</v>
      </c>
      <c r="F19" s="16">
        <v>1.54</v>
      </c>
      <c r="G19" s="16">
        <v>1.59</v>
      </c>
      <c r="H19" s="16">
        <v>1.63</v>
      </c>
      <c r="I19" s="16">
        <v>1.68</v>
      </c>
      <c r="J19" s="16">
        <v>1.73</v>
      </c>
      <c r="K19" s="16">
        <v>1.79</v>
      </c>
      <c r="L19" s="16">
        <v>1.83</v>
      </c>
      <c r="M19" s="16">
        <v>1.87</v>
      </c>
      <c r="N19" s="16">
        <v>1.91</v>
      </c>
      <c r="O19" s="16">
        <v>1.94</v>
      </c>
      <c r="P19" s="16">
        <v>1.96</v>
      </c>
      <c r="Q19" s="16">
        <v>1.97</v>
      </c>
      <c r="R19" s="16">
        <v>1.97</v>
      </c>
      <c r="S19" s="16">
        <v>1.98</v>
      </c>
      <c r="T19" s="16">
        <v>1.98</v>
      </c>
      <c r="U19" s="16">
        <v>1.98</v>
      </c>
      <c r="V19" s="16">
        <v>1.97</v>
      </c>
      <c r="W19" s="16">
        <v>1.96</v>
      </c>
      <c r="X19" s="16">
        <v>1.94</v>
      </c>
      <c r="Y19" s="16">
        <v>1.93</v>
      </c>
      <c r="Z19" s="16">
        <v>1.93</v>
      </c>
      <c r="AA19" s="16">
        <v>1.91</v>
      </c>
      <c r="AB19" s="16">
        <v>1.89</v>
      </c>
      <c r="AC19" s="16">
        <v>1.88</v>
      </c>
      <c r="AD19" s="16">
        <v>1.86</v>
      </c>
      <c r="AE19" s="16">
        <v>1.85</v>
      </c>
      <c r="AF19" s="16">
        <v>1.84</v>
      </c>
      <c r="AG19" s="16">
        <v>1.82</v>
      </c>
      <c r="AH19" s="16">
        <v>1.81</v>
      </c>
      <c r="AI19" s="16">
        <v>1.79</v>
      </c>
      <c r="AJ19" s="16">
        <v>1.78</v>
      </c>
      <c r="AK19" s="16">
        <v>1.77</v>
      </c>
      <c r="AL19" s="16">
        <v>1.76</v>
      </c>
      <c r="AM19" s="16">
        <v>1.75</v>
      </c>
      <c r="AN19" s="16">
        <v>1.74</v>
      </c>
      <c r="AO19" s="16">
        <v>1.73</v>
      </c>
      <c r="AP19" s="16">
        <v>1.71</v>
      </c>
      <c r="AQ19" s="16">
        <v>1.7</v>
      </c>
      <c r="AR19" s="16">
        <v>1.69</v>
      </c>
      <c r="AS19" s="16">
        <v>1.68</v>
      </c>
      <c r="AT19" s="16">
        <v>1.67</v>
      </c>
      <c r="AU19" s="16">
        <v>1.66</v>
      </c>
      <c r="AV19" s="16">
        <v>1.65</v>
      </c>
      <c r="AW19" s="16">
        <v>1.64</v>
      </c>
      <c r="AX19" s="16">
        <v>1.63</v>
      </c>
      <c r="AY19" s="16">
        <v>1.62</v>
      </c>
    </row>
    <row r="20" spans="1:51" x14ac:dyDescent="0.2">
      <c r="A20" s="1">
        <f>Zusammenfassung!B26</f>
        <v>45688</v>
      </c>
      <c r="B20" s="16">
        <v>1.54</v>
      </c>
      <c r="C20" s="16">
        <v>1.52</v>
      </c>
      <c r="D20" s="16">
        <v>1.51</v>
      </c>
      <c r="E20" s="16">
        <v>1.53</v>
      </c>
      <c r="F20" s="16">
        <v>1.57</v>
      </c>
      <c r="G20" s="16">
        <v>1.61</v>
      </c>
      <c r="H20" s="16">
        <v>1.66</v>
      </c>
      <c r="I20" s="16">
        <v>1.71</v>
      </c>
      <c r="J20" s="16">
        <v>1.76</v>
      </c>
      <c r="K20" s="16">
        <v>1.81</v>
      </c>
      <c r="L20" s="16">
        <v>1.85</v>
      </c>
      <c r="M20" s="16">
        <v>1.89</v>
      </c>
      <c r="N20" s="16">
        <v>1.93</v>
      </c>
      <c r="O20" s="16">
        <v>1.96</v>
      </c>
      <c r="P20" s="16">
        <v>1.98</v>
      </c>
      <c r="Q20" s="16">
        <v>1.98</v>
      </c>
      <c r="R20" s="16">
        <v>1.99</v>
      </c>
      <c r="S20" s="16">
        <v>1.99</v>
      </c>
      <c r="T20" s="16">
        <v>1.99</v>
      </c>
      <c r="U20" s="16">
        <v>2</v>
      </c>
      <c r="V20" s="16">
        <v>1.98</v>
      </c>
      <c r="W20" s="16">
        <v>1.97</v>
      </c>
      <c r="X20" s="16">
        <v>1.96</v>
      </c>
      <c r="Y20" s="16">
        <v>1.95</v>
      </c>
      <c r="Z20" s="16">
        <v>1.94</v>
      </c>
      <c r="AA20" s="16">
        <v>1.92</v>
      </c>
      <c r="AB20" s="16">
        <v>1.9</v>
      </c>
      <c r="AC20" s="16">
        <v>1.89</v>
      </c>
      <c r="AD20" s="16">
        <v>1.88</v>
      </c>
      <c r="AE20" s="16">
        <v>1.86</v>
      </c>
      <c r="AF20" s="16">
        <v>1.85</v>
      </c>
      <c r="AG20" s="16">
        <v>1.83</v>
      </c>
      <c r="AH20" s="16">
        <v>1.82</v>
      </c>
      <c r="AI20" s="16">
        <v>1.8</v>
      </c>
      <c r="AJ20" s="16">
        <v>1.79</v>
      </c>
      <c r="AK20" s="16">
        <v>1.78</v>
      </c>
      <c r="AL20" s="16">
        <v>1.77</v>
      </c>
      <c r="AM20" s="16">
        <v>1.76</v>
      </c>
      <c r="AN20" s="16">
        <v>1.75</v>
      </c>
      <c r="AO20" s="16">
        <v>1.74</v>
      </c>
      <c r="AP20" s="16">
        <v>1.72</v>
      </c>
      <c r="AQ20" s="16">
        <v>1.71</v>
      </c>
      <c r="AR20" s="16">
        <v>1.7</v>
      </c>
      <c r="AS20" s="16">
        <v>1.69</v>
      </c>
      <c r="AT20" s="16">
        <v>1.68</v>
      </c>
      <c r="AU20" s="16">
        <v>1.66</v>
      </c>
      <c r="AV20" s="16">
        <v>1.65</v>
      </c>
      <c r="AW20" s="16">
        <v>1.64</v>
      </c>
      <c r="AX20" s="16">
        <v>1.64</v>
      </c>
      <c r="AY20" s="16">
        <v>1.63</v>
      </c>
    </row>
    <row r="21" spans="1:51" x14ac:dyDescent="0.2">
      <c r="A21" s="1">
        <f>Zusammenfassung!B27</f>
        <v>45716</v>
      </c>
      <c r="B21" s="16">
        <v>1.57</v>
      </c>
      <c r="C21" s="16">
        <v>1.55</v>
      </c>
      <c r="D21" s="16">
        <v>1.54</v>
      </c>
      <c r="E21" s="16">
        <v>1.56</v>
      </c>
      <c r="F21" s="16">
        <v>1.6</v>
      </c>
      <c r="G21" s="16">
        <v>1.64</v>
      </c>
      <c r="H21" s="16">
        <v>1.68</v>
      </c>
      <c r="I21" s="16">
        <v>1.73</v>
      </c>
      <c r="J21" s="16">
        <v>1.78</v>
      </c>
      <c r="K21" s="16">
        <v>1.83</v>
      </c>
      <c r="L21" s="16">
        <v>1.87</v>
      </c>
      <c r="M21" s="16">
        <v>1.91</v>
      </c>
      <c r="N21" s="16">
        <v>1.94</v>
      </c>
      <c r="O21" s="16">
        <v>1.97</v>
      </c>
      <c r="P21" s="16">
        <v>2</v>
      </c>
      <c r="Q21" s="16">
        <v>2</v>
      </c>
      <c r="R21" s="16">
        <v>2</v>
      </c>
      <c r="S21" s="16">
        <v>2.0099999999999998</v>
      </c>
      <c r="T21" s="16">
        <v>2.0099999999999998</v>
      </c>
      <c r="U21" s="16">
        <v>2.0099999999999998</v>
      </c>
      <c r="V21" s="16">
        <v>2</v>
      </c>
      <c r="W21" s="16">
        <v>1.98</v>
      </c>
      <c r="X21" s="16">
        <v>1.97</v>
      </c>
      <c r="Y21" s="16">
        <v>1.96</v>
      </c>
      <c r="Z21" s="16">
        <v>1.95</v>
      </c>
      <c r="AA21" s="16">
        <v>1.93</v>
      </c>
      <c r="AB21" s="16">
        <v>1.92</v>
      </c>
      <c r="AC21" s="16">
        <v>1.9</v>
      </c>
      <c r="AD21" s="16">
        <v>1.89</v>
      </c>
      <c r="AE21" s="16">
        <v>1.87</v>
      </c>
      <c r="AF21" s="16">
        <v>1.86</v>
      </c>
      <c r="AG21" s="16">
        <v>1.84</v>
      </c>
      <c r="AH21" s="16">
        <v>1.83</v>
      </c>
      <c r="AI21" s="16">
        <v>1.81</v>
      </c>
      <c r="AJ21" s="16">
        <v>1.8</v>
      </c>
      <c r="AK21" s="16">
        <v>1.79</v>
      </c>
      <c r="AL21" s="16">
        <v>1.78</v>
      </c>
      <c r="AM21" s="16">
        <v>1.77</v>
      </c>
      <c r="AN21" s="16">
        <v>1.76</v>
      </c>
      <c r="AO21" s="16">
        <v>1.75</v>
      </c>
      <c r="AP21" s="16">
        <v>1.73</v>
      </c>
      <c r="AQ21" s="16">
        <v>1.72</v>
      </c>
      <c r="AR21" s="16">
        <v>1.71</v>
      </c>
      <c r="AS21" s="16">
        <v>1.7</v>
      </c>
      <c r="AT21" s="16">
        <v>1.69</v>
      </c>
      <c r="AU21" s="16">
        <v>1.68</v>
      </c>
      <c r="AV21" s="16">
        <v>1.66</v>
      </c>
      <c r="AW21" s="16">
        <v>1.65</v>
      </c>
      <c r="AX21" s="16">
        <v>1.65</v>
      </c>
      <c r="AY21" s="16">
        <v>1.64</v>
      </c>
    </row>
    <row r="22" spans="1:51" x14ac:dyDescent="0.2">
      <c r="A22" s="1">
        <f>Zusammenfassung!B28</f>
        <v>45747</v>
      </c>
      <c r="B22" s="16">
        <v>1.61</v>
      </c>
      <c r="C22" s="16">
        <v>1.58</v>
      </c>
      <c r="D22" s="16">
        <v>1.57</v>
      </c>
      <c r="E22" s="16">
        <v>1.59</v>
      </c>
      <c r="F22" s="16">
        <v>1.63</v>
      </c>
      <c r="G22" s="16">
        <v>1.67</v>
      </c>
      <c r="H22" s="16">
        <v>1.71</v>
      </c>
      <c r="I22" s="16">
        <v>1.76</v>
      </c>
      <c r="J22" s="16">
        <v>1.8</v>
      </c>
      <c r="K22" s="16">
        <v>1.85</v>
      </c>
      <c r="L22" s="16">
        <v>1.9</v>
      </c>
      <c r="M22" s="16">
        <v>1.93</v>
      </c>
      <c r="N22" s="16">
        <v>1.97</v>
      </c>
      <c r="O22" s="16">
        <v>1.99</v>
      </c>
      <c r="P22" s="16">
        <v>2.02</v>
      </c>
      <c r="Q22" s="16">
        <v>2.02</v>
      </c>
      <c r="R22" s="16">
        <v>2.02</v>
      </c>
      <c r="S22" s="16">
        <v>2.0299999999999998</v>
      </c>
      <c r="T22" s="16">
        <v>2.0299999999999998</v>
      </c>
      <c r="U22" s="16">
        <v>2.0299999999999998</v>
      </c>
      <c r="V22" s="16">
        <v>2.02</v>
      </c>
      <c r="W22" s="16">
        <v>2</v>
      </c>
      <c r="X22" s="16">
        <v>1.99</v>
      </c>
      <c r="Y22" s="16">
        <v>1.98</v>
      </c>
      <c r="Z22" s="16">
        <v>1.97</v>
      </c>
      <c r="AA22" s="16">
        <v>1.95</v>
      </c>
      <c r="AB22" s="16">
        <v>1.93</v>
      </c>
      <c r="AC22" s="16">
        <v>1.92</v>
      </c>
      <c r="AD22" s="16">
        <v>1.91</v>
      </c>
      <c r="AE22" s="16">
        <v>1.89</v>
      </c>
      <c r="AF22" s="16">
        <v>1.88</v>
      </c>
      <c r="AG22" s="16">
        <v>1.86</v>
      </c>
      <c r="AH22" s="16">
        <v>1.85</v>
      </c>
      <c r="AI22" s="16">
        <v>1.83</v>
      </c>
      <c r="AJ22" s="16">
        <v>1.82</v>
      </c>
      <c r="AK22" s="16">
        <v>1.81</v>
      </c>
      <c r="AL22" s="16">
        <v>1.8</v>
      </c>
      <c r="AM22" s="16">
        <v>1.78</v>
      </c>
      <c r="AN22" s="16">
        <v>1.77</v>
      </c>
      <c r="AO22" s="16">
        <v>1.76</v>
      </c>
      <c r="AP22" s="16">
        <v>1.75</v>
      </c>
      <c r="AQ22" s="16">
        <v>1.74</v>
      </c>
      <c r="AR22" s="16">
        <v>1.72</v>
      </c>
      <c r="AS22" s="16">
        <v>1.71</v>
      </c>
      <c r="AT22" s="16">
        <v>1.7</v>
      </c>
      <c r="AU22" s="16">
        <v>1.69</v>
      </c>
      <c r="AV22" s="16">
        <v>1.68</v>
      </c>
      <c r="AW22" s="16">
        <v>1.67</v>
      </c>
      <c r="AX22" s="16">
        <v>1.66</v>
      </c>
      <c r="AY22" s="16">
        <v>1.65</v>
      </c>
    </row>
    <row r="23" spans="1:51" x14ac:dyDescent="0.2">
      <c r="A23" s="1">
        <f>Zusammenfassung!B29</f>
        <v>45777</v>
      </c>
      <c r="B23" s="16">
        <v>1.64</v>
      </c>
      <c r="C23" s="16">
        <v>1.61</v>
      </c>
      <c r="D23" s="16">
        <v>1.6</v>
      </c>
      <c r="E23" s="16">
        <v>1.62</v>
      </c>
      <c r="F23" s="16">
        <v>1.65</v>
      </c>
      <c r="G23" s="16">
        <v>1.69</v>
      </c>
      <c r="H23" s="16">
        <v>1.73</v>
      </c>
      <c r="I23" s="16">
        <v>1.78</v>
      </c>
      <c r="J23" s="16">
        <v>1.83</v>
      </c>
      <c r="K23" s="16">
        <v>1.87</v>
      </c>
      <c r="L23" s="16">
        <v>1.92</v>
      </c>
      <c r="M23" s="16">
        <v>1.96</v>
      </c>
      <c r="N23" s="16">
        <v>1.99</v>
      </c>
      <c r="O23" s="16">
        <v>2.02</v>
      </c>
      <c r="P23" s="16">
        <v>2.04</v>
      </c>
      <c r="Q23" s="16">
        <v>2.04</v>
      </c>
      <c r="R23" s="16">
        <v>2.04</v>
      </c>
      <c r="S23" s="16">
        <v>2.0499999999999998</v>
      </c>
      <c r="T23" s="16">
        <v>2.0499999999999998</v>
      </c>
      <c r="U23" s="16">
        <v>2.0499999999999998</v>
      </c>
      <c r="V23" s="16">
        <v>2.0299999999999998</v>
      </c>
      <c r="W23" s="16">
        <v>2.02</v>
      </c>
      <c r="X23" s="16">
        <v>2.0099999999999998</v>
      </c>
      <c r="Y23" s="16">
        <v>2</v>
      </c>
      <c r="Z23" s="16">
        <v>1.99</v>
      </c>
      <c r="AA23" s="16">
        <v>1.97</v>
      </c>
      <c r="AB23" s="16">
        <v>1.95</v>
      </c>
      <c r="AC23" s="16">
        <v>1.94</v>
      </c>
      <c r="AD23" s="16">
        <v>1.92</v>
      </c>
      <c r="AE23" s="16">
        <v>1.91</v>
      </c>
      <c r="AF23" s="16">
        <v>1.89</v>
      </c>
      <c r="AG23" s="16">
        <v>1.88</v>
      </c>
      <c r="AH23" s="16">
        <v>1.86</v>
      </c>
      <c r="AI23" s="16">
        <v>1.85</v>
      </c>
      <c r="AJ23" s="16">
        <v>1.83</v>
      </c>
      <c r="AK23" s="16">
        <v>1.82</v>
      </c>
      <c r="AL23" s="16">
        <v>1.81</v>
      </c>
      <c r="AM23" s="16">
        <v>1.8</v>
      </c>
      <c r="AN23" s="16">
        <v>1.79</v>
      </c>
      <c r="AO23" s="16">
        <v>1.78</v>
      </c>
      <c r="AP23" s="16">
        <v>1.76</v>
      </c>
      <c r="AQ23" s="16">
        <v>1.75</v>
      </c>
      <c r="AR23" s="16">
        <v>1.74</v>
      </c>
      <c r="AS23" s="16">
        <v>1.73</v>
      </c>
      <c r="AT23" s="16">
        <v>1.72</v>
      </c>
      <c r="AU23" s="16">
        <v>1.71</v>
      </c>
      <c r="AV23" s="16">
        <v>1.69</v>
      </c>
      <c r="AW23" s="16">
        <v>1.68</v>
      </c>
      <c r="AX23" s="16">
        <v>1.68</v>
      </c>
      <c r="AY23" s="16">
        <v>1.67</v>
      </c>
    </row>
    <row r="24" spans="1:51" x14ac:dyDescent="0.2">
      <c r="A24" s="1">
        <f>Zusammenfassung!B30</f>
        <v>45808</v>
      </c>
      <c r="B24" s="16">
        <v>1.67</v>
      </c>
      <c r="C24" s="16">
        <v>1.64</v>
      </c>
      <c r="D24" s="16">
        <v>1.63</v>
      </c>
      <c r="E24" s="16">
        <v>1.65</v>
      </c>
      <c r="F24" s="16">
        <v>1.68</v>
      </c>
      <c r="G24" s="16">
        <v>1.72</v>
      </c>
      <c r="H24" s="16">
        <v>1.76</v>
      </c>
      <c r="I24" s="16">
        <v>1.8</v>
      </c>
      <c r="J24" s="16">
        <v>1.85</v>
      </c>
      <c r="K24" s="16">
        <v>1.9</v>
      </c>
      <c r="L24" s="16">
        <v>1.94</v>
      </c>
      <c r="M24" s="16">
        <v>1.98</v>
      </c>
      <c r="N24" s="16">
        <v>2.0099999999999998</v>
      </c>
      <c r="O24" s="16">
        <v>2.04</v>
      </c>
      <c r="P24" s="16">
        <v>2.06</v>
      </c>
      <c r="Q24" s="16">
        <v>2.06</v>
      </c>
      <c r="R24" s="16">
        <v>2.06</v>
      </c>
      <c r="S24" s="16">
        <v>2.0699999999999998</v>
      </c>
      <c r="T24" s="16">
        <v>2.0699999999999998</v>
      </c>
      <c r="U24" s="16">
        <v>2.0699999999999998</v>
      </c>
      <c r="V24" s="16">
        <v>2.0499999999999998</v>
      </c>
      <c r="W24" s="16">
        <v>2.04</v>
      </c>
      <c r="X24" s="16">
        <v>2.0299999999999998</v>
      </c>
      <c r="Y24" s="16">
        <v>2.0099999999999998</v>
      </c>
      <c r="Z24" s="16">
        <v>2</v>
      </c>
      <c r="AA24" s="16">
        <v>1.99</v>
      </c>
      <c r="AB24" s="16">
        <v>1.97</v>
      </c>
      <c r="AC24" s="16">
        <v>1.95</v>
      </c>
      <c r="AD24" s="16">
        <v>1.94</v>
      </c>
      <c r="AE24" s="16">
        <v>1.92</v>
      </c>
      <c r="AF24" s="16">
        <v>1.91</v>
      </c>
      <c r="AG24" s="16">
        <v>1.89</v>
      </c>
      <c r="AH24" s="16">
        <v>1.88</v>
      </c>
      <c r="AI24" s="16">
        <v>1.86</v>
      </c>
      <c r="AJ24" s="16">
        <v>1.85</v>
      </c>
      <c r="AK24" s="16">
        <v>1.84</v>
      </c>
      <c r="AL24" s="16">
        <v>1.83</v>
      </c>
      <c r="AM24" s="16">
        <v>1.82</v>
      </c>
      <c r="AN24" s="16">
        <v>1.81</v>
      </c>
      <c r="AO24" s="16">
        <v>1.8</v>
      </c>
      <c r="AP24" s="16">
        <v>1.78</v>
      </c>
      <c r="AQ24" s="16">
        <v>1.77</v>
      </c>
      <c r="AR24" s="16">
        <v>1.76</v>
      </c>
      <c r="AS24" s="16">
        <v>1.74</v>
      </c>
      <c r="AT24" s="16">
        <v>1.73</v>
      </c>
      <c r="AU24" s="16">
        <v>1.72</v>
      </c>
      <c r="AV24" s="16">
        <v>1.71</v>
      </c>
      <c r="AW24" s="16">
        <v>1.7</v>
      </c>
      <c r="AX24" s="16">
        <v>1.69</v>
      </c>
      <c r="AY24" s="16">
        <v>1.68</v>
      </c>
    </row>
    <row r="25" spans="1:51" x14ac:dyDescent="0.2">
      <c r="A25" s="1">
        <f>Zusammenfassung!B31</f>
        <v>45838</v>
      </c>
      <c r="B25" s="16">
        <v>1.7</v>
      </c>
      <c r="C25" s="16">
        <v>1.67</v>
      </c>
      <c r="D25" s="16">
        <v>1.66</v>
      </c>
      <c r="E25" s="16">
        <v>1.68</v>
      </c>
      <c r="F25" s="16">
        <v>1.71</v>
      </c>
      <c r="G25" s="16">
        <v>1.74</v>
      </c>
      <c r="H25" s="16">
        <v>1.78</v>
      </c>
      <c r="I25" s="16">
        <v>1.83</v>
      </c>
      <c r="J25" s="16">
        <v>1.88</v>
      </c>
      <c r="K25" s="16">
        <v>1.92</v>
      </c>
      <c r="L25" s="16">
        <v>1.97</v>
      </c>
      <c r="M25" s="16">
        <v>2</v>
      </c>
      <c r="N25" s="16">
        <v>2.0299999999999998</v>
      </c>
      <c r="O25" s="16">
        <v>2.06</v>
      </c>
      <c r="P25" s="16">
        <v>2.08</v>
      </c>
      <c r="Q25" s="16">
        <v>2.08</v>
      </c>
      <c r="R25" s="16">
        <v>2.09</v>
      </c>
      <c r="S25" s="16">
        <v>2.09</v>
      </c>
      <c r="T25" s="16">
        <v>2.09</v>
      </c>
      <c r="U25" s="16">
        <v>2.09</v>
      </c>
      <c r="V25" s="16">
        <v>2.0699999999999998</v>
      </c>
      <c r="W25" s="16">
        <v>2.06</v>
      </c>
      <c r="X25" s="16">
        <v>2.0499999999999998</v>
      </c>
      <c r="Y25" s="16">
        <v>2.0299999999999998</v>
      </c>
      <c r="Z25" s="16">
        <v>2.02</v>
      </c>
      <c r="AA25" s="16">
        <v>2</v>
      </c>
      <c r="AB25" s="16">
        <v>1.99</v>
      </c>
      <c r="AC25" s="16">
        <v>1.97</v>
      </c>
      <c r="AD25" s="16">
        <v>1.96</v>
      </c>
      <c r="AE25" s="16">
        <v>1.94</v>
      </c>
      <c r="AF25" s="16">
        <v>1.93</v>
      </c>
      <c r="AG25" s="16">
        <v>1.91</v>
      </c>
      <c r="AH25" s="16">
        <v>1.9</v>
      </c>
      <c r="AI25" s="16">
        <v>1.88</v>
      </c>
      <c r="AJ25" s="16">
        <v>1.87</v>
      </c>
      <c r="AK25" s="16">
        <v>1.86</v>
      </c>
      <c r="AL25" s="16">
        <v>1.85</v>
      </c>
      <c r="AM25" s="16">
        <v>1.83</v>
      </c>
      <c r="AN25" s="16">
        <v>1.82</v>
      </c>
      <c r="AO25" s="16">
        <v>1.81</v>
      </c>
      <c r="AP25" s="16">
        <v>1.8</v>
      </c>
      <c r="AQ25" s="16">
        <v>1.79</v>
      </c>
      <c r="AR25" s="16">
        <v>1.77</v>
      </c>
      <c r="AS25" s="16">
        <v>1.76</v>
      </c>
      <c r="AT25" s="16">
        <v>1.75</v>
      </c>
      <c r="AU25" s="16">
        <v>1.74</v>
      </c>
      <c r="AV25" s="16">
        <v>1.73</v>
      </c>
      <c r="AW25" s="16">
        <v>1.72</v>
      </c>
      <c r="AX25" s="16">
        <v>1.71</v>
      </c>
      <c r="AY25" s="16">
        <v>1.7</v>
      </c>
    </row>
    <row r="26" spans="1:51" x14ac:dyDescent="0.2">
      <c r="A26" s="1">
        <f>Zusammenfassung!B32</f>
        <v>45869</v>
      </c>
      <c r="B26" s="16">
        <v>1.73</v>
      </c>
      <c r="C26" s="16">
        <v>1.7</v>
      </c>
      <c r="D26" s="16">
        <v>1.69</v>
      </c>
      <c r="E26" s="16">
        <v>1.7</v>
      </c>
      <c r="F26" s="16">
        <v>1.73</v>
      </c>
      <c r="G26" s="16">
        <v>1.77</v>
      </c>
      <c r="H26" s="16">
        <v>1.81</v>
      </c>
      <c r="I26" s="16">
        <v>1.85</v>
      </c>
      <c r="J26" s="16">
        <v>1.9</v>
      </c>
      <c r="K26" s="16">
        <v>1.95</v>
      </c>
      <c r="L26" s="16">
        <v>1.99</v>
      </c>
      <c r="M26" s="16">
        <v>2.0299999999999998</v>
      </c>
      <c r="N26" s="16">
        <v>2.06</v>
      </c>
      <c r="O26" s="16">
        <v>2.08</v>
      </c>
      <c r="P26" s="16">
        <v>2.1</v>
      </c>
      <c r="Q26" s="16">
        <v>2.11</v>
      </c>
      <c r="R26" s="16">
        <v>2.11</v>
      </c>
      <c r="S26" s="16">
        <v>2.11</v>
      </c>
      <c r="T26" s="16">
        <v>2.11</v>
      </c>
      <c r="U26" s="16">
        <v>2.11</v>
      </c>
      <c r="V26" s="16">
        <v>2.09</v>
      </c>
      <c r="W26" s="16">
        <v>2.08</v>
      </c>
      <c r="X26" s="16">
        <v>2.0699999999999998</v>
      </c>
      <c r="Y26" s="16">
        <v>2.0499999999999998</v>
      </c>
      <c r="Z26" s="16">
        <v>2.04</v>
      </c>
      <c r="AA26" s="16">
        <v>2.02</v>
      </c>
      <c r="AB26" s="16">
        <v>2.0099999999999998</v>
      </c>
      <c r="AC26" s="16">
        <v>1.99</v>
      </c>
      <c r="AD26" s="16">
        <v>1.98</v>
      </c>
      <c r="AE26" s="16">
        <v>1.96</v>
      </c>
      <c r="AF26" s="16">
        <v>1.95</v>
      </c>
      <c r="AG26" s="16">
        <v>1.93</v>
      </c>
      <c r="AH26" s="16">
        <v>1.91</v>
      </c>
      <c r="AI26" s="16">
        <v>1.9</v>
      </c>
      <c r="AJ26" s="16">
        <v>1.89</v>
      </c>
      <c r="AK26" s="16">
        <v>1.88</v>
      </c>
      <c r="AL26" s="16">
        <v>1.86</v>
      </c>
      <c r="AM26" s="16">
        <v>1.85</v>
      </c>
      <c r="AN26" s="16">
        <v>1.84</v>
      </c>
      <c r="AO26" s="16">
        <v>1.83</v>
      </c>
      <c r="AP26" s="16">
        <v>1.82</v>
      </c>
      <c r="AQ26" s="16">
        <v>1.8</v>
      </c>
      <c r="AR26" s="16">
        <v>1.79</v>
      </c>
      <c r="AS26" s="16">
        <v>1.78</v>
      </c>
      <c r="AT26" s="16">
        <v>1.77</v>
      </c>
      <c r="AU26" s="16">
        <v>1.76</v>
      </c>
      <c r="AV26" s="16">
        <v>1.75</v>
      </c>
      <c r="AW26" s="16">
        <v>1.74</v>
      </c>
      <c r="AX26" s="16">
        <v>1.73</v>
      </c>
      <c r="AY26" s="16">
        <v>1.72</v>
      </c>
    </row>
    <row r="27" spans="1:51" x14ac:dyDescent="0.2">
      <c r="A27" s="1">
        <f>Zusammenfassung!B33</f>
        <v>45900</v>
      </c>
      <c r="B27" s="16">
        <v>1.76</v>
      </c>
      <c r="C27" s="16">
        <v>1.73</v>
      </c>
      <c r="D27" s="16">
        <v>1.72</v>
      </c>
      <c r="E27" s="16">
        <v>1.73</v>
      </c>
      <c r="F27" s="16">
        <v>1.76</v>
      </c>
      <c r="G27" s="16">
        <v>1.8</v>
      </c>
      <c r="H27" s="16">
        <v>1.84</v>
      </c>
      <c r="I27" s="16">
        <v>1.88</v>
      </c>
      <c r="J27" s="16">
        <v>1.93</v>
      </c>
      <c r="K27" s="16">
        <v>1.97</v>
      </c>
      <c r="L27" s="16">
        <v>2.0099999999999998</v>
      </c>
      <c r="M27" s="16">
        <v>2.0499999999999998</v>
      </c>
      <c r="N27" s="16">
        <v>2.08</v>
      </c>
      <c r="O27" s="16">
        <v>2.11</v>
      </c>
      <c r="P27" s="16">
        <v>2.13</v>
      </c>
      <c r="Q27" s="16">
        <v>2.13</v>
      </c>
      <c r="R27" s="16">
        <v>2.13</v>
      </c>
      <c r="S27" s="16">
        <v>2.13</v>
      </c>
      <c r="T27" s="16">
        <v>2.13</v>
      </c>
      <c r="U27" s="16">
        <v>2.13</v>
      </c>
      <c r="V27" s="16">
        <v>2.12</v>
      </c>
      <c r="W27" s="16">
        <v>2.1</v>
      </c>
      <c r="X27" s="16">
        <v>2.09</v>
      </c>
      <c r="Y27" s="16">
        <v>2.0699999999999998</v>
      </c>
      <c r="Z27" s="16">
        <v>2.06</v>
      </c>
      <c r="AA27" s="16">
        <v>2.04</v>
      </c>
      <c r="AB27" s="16">
        <v>2.0299999999999998</v>
      </c>
      <c r="AC27" s="16">
        <v>2.0099999999999998</v>
      </c>
      <c r="AD27" s="16">
        <v>2</v>
      </c>
      <c r="AE27" s="16">
        <v>1.98</v>
      </c>
      <c r="AF27" s="16">
        <v>1.97</v>
      </c>
      <c r="AG27" s="16">
        <v>1.95</v>
      </c>
      <c r="AH27" s="16">
        <v>1.94</v>
      </c>
      <c r="AI27" s="16">
        <v>1.92</v>
      </c>
      <c r="AJ27" s="16">
        <v>1.91</v>
      </c>
      <c r="AK27" s="16">
        <v>1.9</v>
      </c>
      <c r="AL27" s="16">
        <v>1.88</v>
      </c>
      <c r="AM27" s="16">
        <v>1.87</v>
      </c>
      <c r="AN27" s="16">
        <v>1.86</v>
      </c>
      <c r="AO27" s="16">
        <v>1.85</v>
      </c>
      <c r="AP27" s="16">
        <v>1.84</v>
      </c>
      <c r="AQ27" s="16">
        <v>1.83</v>
      </c>
      <c r="AR27" s="16">
        <v>1.81</v>
      </c>
      <c r="AS27" s="16">
        <v>1.8</v>
      </c>
      <c r="AT27" s="16">
        <v>1.79</v>
      </c>
      <c r="AU27" s="16">
        <v>1.78</v>
      </c>
      <c r="AV27" s="16">
        <v>1.77</v>
      </c>
      <c r="AW27" s="16">
        <v>1.76</v>
      </c>
      <c r="AX27" s="16">
        <v>1.75</v>
      </c>
      <c r="AY27" s="16">
        <v>1.74</v>
      </c>
    </row>
    <row r="28" spans="1:51" x14ac:dyDescent="0.2">
      <c r="A28" s="19" t="s">
        <v>13</v>
      </c>
      <c r="B28" s="16"/>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6"/>
      <c r="AI28" s="16"/>
      <c r="AJ28" s="16"/>
      <c r="AK28" s="16"/>
      <c r="AL28" s="16"/>
      <c r="AM28" s="16"/>
      <c r="AN28" s="16"/>
      <c r="AO28" s="16"/>
      <c r="AP28" s="16"/>
      <c r="AQ28" s="16"/>
      <c r="AR28" s="16"/>
      <c r="AS28" s="16"/>
      <c r="AT28" s="16"/>
      <c r="AU28" s="16"/>
      <c r="AV28" s="16"/>
      <c r="AW28" s="16"/>
      <c r="AX28" s="16"/>
      <c r="AY28" s="16"/>
    </row>
    <row r="29" spans="1:51" s="46" customFormat="1" x14ac:dyDescent="0.2">
      <c r="A29" s="44" t="str">
        <f>"Fiktive Prognosewerte Stand "&amp;TEXT(Zusammenfassung!B2,"TT.MM.JJJJ")</f>
        <v>Fiktive Prognosewerte Stand 31.08.2025</v>
      </c>
      <c r="B29" s="45"/>
      <c r="C29" s="45"/>
      <c r="D29" s="45"/>
      <c r="E29" s="45"/>
      <c r="F29" s="45"/>
      <c r="G29" s="45"/>
      <c r="H29" s="45"/>
      <c r="I29" s="45"/>
      <c r="J29" s="45"/>
      <c r="K29" s="45"/>
      <c r="L29" s="45"/>
      <c r="M29" s="45"/>
      <c r="N29" s="45"/>
      <c r="O29" s="45"/>
      <c r="P29" s="45"/>
      <c r="Q29" s="45"/>
      <c r="R29" s="45"/>
      <c r="S29" s="45"/>
      <c r="T29" s="45"/>
      <c r="U29" s="45"/>
      <c r="V29" s="45"/>
      <c r="W29" s="45"/>
      <c r="X29" s="45"/>
      <c r="Y29" s="45"/>
      <c r="Z29" s="45"/>
      <c r="AA29" s="45"/>
      <c r="AB29" s="45"/>
      <c r="AC29" s="45"/>
      <c r="AD29" s="45"/>
      <c r="AE29" s="45"/>
      <c r="AF29" s="45"/>
      <c r="AG29" s="45"/>
      <c r="AH29" s="45"/>
      <c r="AI29" s="45"/>
      <c r="AJ29" s="45"/>
      <c r="AK29" s="45"/>
      <c r="AL29" s="45"/>
      <c r="AM29" s="45"/>
      <c r="AN29" s="45"/>
      <c r="AO29" s="45"/>
      <c r="AP29" s="45"/>
      <c r="AQ29" s="45"/>
      <c r="AR29" s="45"/>
      <c r="AS29" s="45"/>
      <c r="AT29" s="45"/>
      <c r="AU29" s="45"/>
      <c r="AV29" s="45"/>
      <c r="AW29" s="45"/>
      <c r="AX29" s="45"/>
      <c r="AY29" s="45"/>
    </row>
    <row r="30" spans="1:51" x14ac:dyDescent="0.2">
      <c r="A30" s="44">
        <f>Zusammenfassung!B36</f>
        <v>46022</v>
      </c>
      <c r="B30" s="45">
        <v>1.89</v>
      </c>
      <c r="C30" s="45">
        <v>1.85</v>
      </c>
      <c r="D30" s="45">
        <v>1.83</v>
      </c>
      <c r="E30" s="45">
        <v>1.85</v>
      </c>
      <c r="F30" s="45">
        <v>1.87</v>
      </c>
      <c r="G30" s="45">
        <v>1.91</v>
      </c>
      <c r="H30" s="45">
        <v>1.94</v>
      </c>
      <c r="I30" s="45">
        <v>1.98</v>
      </c>
      <c r="J30" s="45">
        <v>2.0299999999999998</v>
      </c>
      <c r="K30" s="45">
        <v>2.0699999999999998</v>
      </c>
      <c r="L30" s="45">
        <v>2.11</v>
      </c>
      <c r="M30" s="45">
        <v>2.15</v>
      </c>
      <c r="N30" s="45">
        <v>2.17</v>
      </c>
      <c r="O30" s="45">
        <v>2.2000000000000002</v>
      </c>
      <c r="P30" s="45">
        <v>2.2200000000000002</v>
      </c>
      <c r="Q30" s="45">
        <v>2.2200000000000002</v>
      </c>
      <c r="R30" s="45">
        <v>2.2200000000000002</v>
      </c>
      <c r="S30" s="45">
        <v>2.2200000000000002</v>
      </c>
      <c r="T30" s="45">
        <v>2.2200000000000002</v>
      </c>
      <c r="U30" s="45">
        <v>2.2200000000000002</v>
      </c>
      <c r="V30" s="45">
        <v>2.2000000000000002</v>
      </c>
      <c r="W30" s="45">
        <v>2.19</v>
      </c>
      <c r="X30" s="45">
        <v>2.17</v>
      </c>
      <c r="Y30" s="45">
        <v>2.16</v>
      </c>
      <c r="Z30" s="45">
        <v>2.15</v>
      </c>
      <c r="AA30" s="45">
        <v>2.13</v>
      </c>
      <c r="AB30" s="45">
        <v>2.11</v>
      </c>
      <c r="AC30" s="45">
        <v>2.09</v>
      </c>
      <c r="AD30" s="45">
        <v>2.08</v>
      </c>
      <c r="AE30" s="45">
        <v>2.06</v>
      </c>
      <c r="AF30" s="45">
        <v>2.0499999999999998</v>
      </c>
      <c r="AG30" s="45">
        <v>2.0299999999999998</v>
      </c>
      <c r="AH30" s="45">
        <v>2.02</v>
      </c>
      <c r="AI30" s="45">
        <v>2</v>
      </c>
      <c r="AJ30" s="45">
        <v>1.99</v>
      </c>
      <c r="AK30" s="45">
        <v>1.98</v>
      </c>
      <c r="AL30" s="45">
        <v>1.97</v>
      </c>
      <c r="AM30" s="45">
        <v>1.95</v>
      </c>
      <c r="AN30" s="45">
        <v>1.94</v>
      </c>
      <c r="AO30" s="45">
        <v>1.93</v>
      </c>
      <c r="AP30" s="45">
        <v>1.92</v>
      </c>
      <c r="AQ30" s="45">
        <v>1.91</v>
      </c>
      <c r="AR30" s="45">
        <v>1.89</v>
      </c>
      <c r="AS30" s="45">
        <v>1.88</v>
      </c>
      <c r="AT30" s="45">
        <v>1.87</v>
      </c>
      <c r="AU30" s="45">
        <v>1.86</v>
      </c>
      <c r="AV30" s="45">
        <v>1.85</v>
      </c>
      <c r="AW30" s="45">
        <v>1.84</v>
      </c>
      <c r="AX30" s="45">
        <v>1.83</v>
      </c>
      <c r="AY30" s="45">
        <v>1.82</v>
      </c>
    </row>
    <row r="31" spans="1:51" x14ac:dyDescent="0.2">
      <c r="A31" s="44">
        <f>Zusammenfassung!B37</f>
        <v>46387</v>
      </c>
      <c r="B31" s="45">
        <v>2.2799999999999998</v>
      </c>
      <c r="C31" s="45">
        <v>2.2400000000000002</v>
      </c>
      <c r="D31" s="45">
        <v>2.23</v>
      </c>
      <c r="E31" s="45">
        <v>2.25</v>
      </c>
      <c r="F31" s="45">
        <v>2.27</v>
      </c>
      <c r="G31" s="45">
        <v>2.31</v>
      </c>
      <c r="H31" s="45">
        <v>2.35</v>
      </c>
      <c r="I31" s="45">
        <v>2.39</v>
      </c>
      <c r="J31" s="45">
        <v>2.4300000000000002</v>
      </c>
      <c r="K31" s="45">
        <v>2.4700000000000002</v>
      </c>
      <c r="L31" s="45">
        <v>2.5099999999999998</v>
      </c>
      <c r="M31" s="45">
        <v>2.54</v>
      </c>
      <c r="N31" s="45">
        <v>2.57</v>
      </c>
      <c r="O31" s="45">
        <v>2.59</v>
      </c>
      <c r="P31" s="45">
        <v>2.61</v>
      </c>
      <c r="Q31" s="45">
        <v>2.6</v>
      </c>
      <c r="R31" s="45">
        <v>2.6</v>
      </c>
      <c r="S31" s="45">
        <v>2.6</v>
      </c>
      <c r="T31" s="45">
        <v>2.6</v>
      </c>
      <c r="U31" s="45">
        <v>2.59</v>
      </c>
      <c r="V31" s="45">
        <v>2.58</v>
      </c>
      <c r="W31" s="45">
        <v>2.56</v>
      </c>
      <c r="X31" s="45">
        <v>2.54</v>
      </c>
      <c r="Y31" s="45">
        <v>2.5299999999999998</v>
      </c>
      <c r="Z31" s="45">
        <v>2.5099999999999998</v>
      </c>
      <c r="AA31" s="45">
        <v>2.4900000000000002</v>
      </c>
      <c r="AB31" s="45">
        <v>2.48</v>
      </c>
      <c r="AC31" s="45">
        <v>2.46</v>
      </c>
      <c r="AD31" s="45">
        <v>2.44</v>
      </c>
      <c r="AE31" s="45">
        <v>2.4300000000000002</v>
      </c>
      <c r="AF31" s="45">
        <v>2.41</v>
      </c>
      <c r="AG31" s="45">
        <v>2.39</v>
      </c>
      <c r="AH31" s="45">
        <v>2.38</v>
      </c>
      <c r="AI31" s="45">
        <v>2.36</v>
      </c>
      <c r="AJ31" s="45">
        <v>2.35</v>
      </c>
      <c r="AK31" s="45">
        <v>2.34</v>
      </c>
      <c r="AL31" s="45">
        <v>2.33</v>
      </c>
      <c r="AM31" s="45">
        <v>2.3199999999999998</v>
      </c>
      <c r="AN31" s="45">
        <v>2.2999999999999998</v>
      </c>
      <c r="AO31" s="45">
        <v>2.29</v>
      </c>
      <c r="AP31" s="45">
        <v>2.2799999999999998</v>
      </c>
      <c r="AQ31" s="45">
        <v>2.2599999999999998</v>
      </c>
      <c r="AR31" s="45">
        <v>2.25</v>
      </c>
      <c r="AS31" s="45">
        <v>2.2400000000000002</v>
      </c>
      <c r="AT31" s="45">
        <v>2.2200000000000002</v>
      </c>
      <c r="AU31" s="45">
        <v>2.21</v>
      </c>
      <c r="AV31" s="45">
        <v>2.2000000000000002</v>
      </c>
      <c r="AW31" s="45">
        <v>2.19</v>
      </c>
      <c r="AX31" s="45">
        <v>2.1800000000000002</v>
      </c>
      <c r="AY31" s="45">
        <v>2.17</v>
      </c>
    </row>
    <row r="32" spans="1:51" x14ac:dyDescent="0.2">
      <c r="A32" s="44">
        <f>Zusammenfassung!B38</f>
        <v>46752</v>
      </c>
      <c r="B32" s="45">
        <v>2.65</v>
      </c>
      <c r="C32" s="45">
        <v>2.62</v>
      </c>
      <c r="D32" s="45">
        <v>2.62</v>
      </c>
      <c r="E32" s="45">
        <v>2.65</v>
      </c>
      <c r="F32" s="45">
        <v>2.68</v>
      </c>
      <c r="G32" s="45">
        <v>2.73</v>
      </c>
      <c r="H32" s="45">
        <v>2.77</v>
      </c>
      <c r="I32" s="45">
        <v>2.81</v>
      </c>
      <c r="J32" s="45">
        <v>2.86</v>
      </c>
      <c r="K32" s="45">
        <v>2.9</v>
      </c>
      <c r="L32" s="45">
        <v>2.94</v>
      </c>
      <c r="M32" s="45">
        <v>2.98</v>
      </c>
      <c r="N32" s="45">
        <v>3.01</v>
      </c>
      <c r="O32" s="45">
        <v>3.03</v>
      </c>
      <c r="P32" s="45">
        <v>3.05</v>
      </c>
      <c r="Q32" s="45">
        <v>3.04</v>
      </c>
      <c r="R32" s="45">
        <v>3.04</v>
      </c>
      <c r="S32" s="45">
        <v>3.04</v>
      </c>
      <c r="T32" s="45">
        <v>3.04</v>
      </c>
      <c r="U32" s="45">
        <v>3.03</v>
      </c>
      <c r="V32" s="45">
        <v>3.01</v>
      </c>
      <c r="W32" s="45">
        <v>3</v>
      </c>
      <c r="X32" s="45">
        <v>2.98</v>
      </c>
      <c r="Y32" s="45">
        <v>2.97</v>
      </c>
      <c r="Z32" s="45">
        <v>2.95</v>
      </c>
      <c r="AA32" s="45">
        <v>2.93</v>
      </c>
      <c r="AB32" s="45">
        <v>2.91</v>
      </c>
      <c r="AC32" s="45">
        <v>2.9</v>
      </c>
      <c r="AD32" s="45">
        <v>2.88</v>
      </c>
      <c r="AE32" s="45">
        <v>2.87</v>
      </c>
      <c r="AF32" s="45">
        <v>2.85</v>
      </c>
      <c r="AG32" s="45">
        <v>2.83</v>
      </c>
      <c r="AH32" s="45">
        <v>2.82</v>
      </c>
      <c r="AI32" s="45">
        <v>2.8</v>
      </c>
      <c r="AJ32" s="45">
        <v>2.79</v>
      </c>
      <c r="AK32" s="45">
        <v>2.78</v>
      </c>
      <c r="AL32" s="45">
        <v>2.77</v>
      </c>
      <c r="AM32" s="45">
        <v>2.76</v>
      </c>
      <c r="AN32" s="45">
        <v>2.75</v>
      </c>
      <c r="AO32" s="45">
        <v>2.74</v>
      </c>
      <c r="AP32" s="45">
        <v>2.72</v>
      </c>
      <c r="AQ32" s="45">
        <v>2.7</v>
      </c>
      <c r="AR32" s="45">
        <v>2.69</v>
      </c>
      <c r="AS32" s="45">
        <v>2.68</v>
      </c>
      <c r="AT32" s="45">
        <v>2.66</v>
      </c>
      <c r="AU32" s="45">
        <v>2.65</v>
      </c>
      <c r="AV32" s="45">
        <v>2.64</v>
      </c>
      <c r="AW32" s="45">
        <v>2.63</v>
      </c>
      <c r="AX32" s="45">
        <v>2.62</v>
      </c>
      <c r="AY32" s="45">
        <v>2.61</v>
      </c>
    </row>
    <row r="33" spans="1:51" x14ac:dyDescent="0.2">
      <c r="A33" s="44">
        <f>Zusammenfassung!B39</f>
        <v>47118</v>
      </c>
      <c r="B33" s="45">
        <v>3.07</v>
      </c>
      <c r="C33" s="45">
        <v>3.02</v>
      </c>
      <c r="D33" s="45">
        <v>3.02</v>
      </c>
      <c r="E33" s="45">
        <v>3.06</v>
      </c>
      <c r="F33" s="45">
        <v>3.1</v>
      </c>
      <c r="G33" s="45">
        <v>3.14</v>
      </c>
      <c r="H33" s="45">
        <v>3.18</v>
      </c>
      <c r="I33" s="45">
        <v>3.23</v>
      </c>
      <c r="J33" s="45">
        <v>3.28</v>
      </c>
      <c r="K33" s="45">
        <v>3.32</v>
      </c>
      <c r="L33" s="45">
        <v>3.36</v>
      </c>
      <c r="M33" s="45">
        <v>3.4</v>
      </c>
      <c r="N33" s="45">
        <v>3.43</v>
      </c>
      <c r="O33" s="45">
        <v>3.45</v>
      </c>
      <c r="P33" s="45">
        <v>3.46</v>
      </c>
      <c r="Q33" s="45">
        <v>3.46</v>
      </c>
      <c r="R33" s="45">
        <v>3.46</v>
      </c>
      <c r="S33" s="45">
        <v>3.45</v>
      </c>
      <c r="T33" s="45">
        <v>3.45</v>
      </c>
      <c r="U33" s="45">
        <v>3.45</v>
      </c>
      <c r="V33" s="45">
        <v>3.43</v>
      </c>
      <c r="W33" s="45">
        <v>3.41</v>
      </c>
      <c r="X33" s="45">
        <v>3.39</v>
      </c>
      <c r="Y33" s="45">
        <v>3.38</v>
      </c>
      <c r="Z33" s="45">
        <v>3.36</v>
      </c>
      <c r="AA33" s="45">
        <v>3.34</v>
      </c>
      <c r="AB33" s="45">
        <v>3.33</v>
      </c>
      <c r="AC33" s="45">
        <v>3.31</v>
      </c>
      <c r="AD33" s="45">
        <v>3.29</v>
      </c>
      <c r="AE33" s="45">
        <v>3.28</v>
      </c>
      <c r="AF33" s="45">
        <v>3.26</v>
      </c>
      <c r="AG33" s="45">
        <v>3.25</v>
      </c>
      <c r="AH33" s="45">
        <v>3.23</v>
      </c>
      <c r="AI33" s="45">
        <v>3.22</v>
      </c>
      <c r="AJ33" s="45">
        <v>3.21</v>
      </c>
      <c r="AK33" s="45">
        <v>3.19</v>
      </c>
      <c r="AL33" s="45">
        <v>3.18</v>
      </c>
      <c r="AM33" s="45">
        <v>3.17</v>
      </c>
      <c r="AN33" s="45">
        <v>3.16</v>
      </c>
      <c r="AO33" s="45">
        <v>3.15</v>
      </c>
      <c r="AP33" s="45">
        <v>3.13</v>
      </c>
      <c r="AQ33" s="45">
        <v>3.12</v>
      </c>
      <c r="AR33" s="45">
        <v>3.1</v>
      </c>
      <c r="AS33" s="45">
        <v>3.09</v>
      </c>
      <c r="AT33" s="45">
        <v>3.08</v>
      </c>
      <c r="AU33" s="45">
        <v>3.06</v>
      </c>
      <c r="AV33" s="45">
        <v>3.05</v>
      </c>
      <c r="AW33" s="45">
        <v>3.04</v>
      </c>
      <c r="AX33" s="45">
        <v>3.03</v>
      </c>
      <c r="AY33" s="45">
        <v>3.02</v>
      </c>
    </row>
    <row r="34" spans="1:51" x14ac:dyDescent="0.2">
      <c r="A34" s="44">
        <f>Zusammenfassung!B40</f>
        <v>47483</v>
      </c>
      <c r="B34" s="45">
        <v>3.23</v>
      </c>
      <c r="C34" s="45">
        <v>3.14</v>
      </c>
      <c r="D34" s="45">
        <v>3.13</v>
      </c>
      <c r="E34" s="45">
        <v>3.17</v>
      </c>
      <c r="F34" s="45">
        <v>3.21</v>
      </c>
      <c r="G34" s="45">
        <v>3.26</v>
      </c>
      <c r="H34" s="45">
        <v>3.31</v>
      </c>
      <c r="I34" s="45">
        <v>3.37</v>
      </c>
      <c r="J34" s="45">
        <v>3.42</v>
      </c>
      <c r="K34" s="45">
        <v>3.46</v>
      </c>
      <c r="L34" s="45">
        <v>3.51</v>
      </c>
      <c r="M34" s="45">
        <v>3.55</v>
      </c>
      <c r="N34" s="45">
        <v>3.58</v>
      </c>
      <c r="O34" s="45">
        <v>3.6</v>
      </c>
      <c r="P34" s="45">
        <v>3.63</v>
      </c>
      <c r="Q34" s="45">
        <v>3.63</v>
      </c>
      <c r="R34" s="45">
        <v>3.63</v>
      </c>
      <c r="S34" s="45">
        <v>3.63</v>
      </c>
      <c r="T34" s="45">
        <v>3.64</v>
      </c>
      <c r="U34" s="45">
        <v>3.64</v>
      </c>
      <c r="V34" s="45">
        <v>3.62</v>
      </c>
      <c r="W34" s="45">
        <v>3.61</v>
      </c>
      <c r="X34" s="45">
        <v>3.6</v>
      </c>
      <c r="Y34" s="45">
        <v>3.59</v>
      </c>
      <c r="Z34" s="45">
        <v>3.58</v>
      </c>
      <c r="AA34" s="45">
        <v>3.56</v>
      </c>
      <c r="AB34" s="45">
        <v>3.55</v>
      </c>
      <c r="AC34" s="45">
        <v>3.54</v>
      </c>
      <c r="AD34" s="45">
        <v>3.52</v>
      </c>
      <c r="AE34" s="45">
        <v>3.51</v>
      </c>
      <c r="AF34" s="45">
        <v>3.5</v>
      </c>
      <c r="AG34" s="45">
        <v>3.49</v>
      </c>
      <c r="AH34" s="45">
        <v>3.47</v>
      </c>
      <c r="AI34" s="45">
        <v>3.46</v>
      </c>
      <c r="AJ34" s="45">
        <v>3.45</v>
      </c>
      <c r="AK34" s="45">
        <v>3.44</v>
      </c>
      <c r="AL34" s="45">
        <v>3.43</v>
      </c>
      <c r="AM34" s="45">
        <v>3.42</v>
      </c>
      <c r="AN34" s="45">
        <v>3.42</v>
      </c>
      <c r="AO34" s="45">
        <v>3.41</v>
      </c>
      <c r="AP34" s="45">
        <v>3.39</v>
      </c>
      <c r="AQ34" s="45">
        <v>3.38</v>
      </c>
      <c r="AR34" s="45">
        <v>3.37</v>
      </c>
      <c r="AS34" s="45">
        <v>3.35</v>
      </c>
      <c r="AT34" s="45">
        <v>3.34</v>
      </c>
      <c r="AU34" s="45">
        <v>3.33</v>
      </c>
      <c r="AV34" s="45">
        <v>3.32</v>
      </c>
      <c r="AW34" s="45">
        <v>3.31</v>
      </c>
      <c r="AX34" s="45">
        <v>3.29</v>
      </c>
      <c r="AY34" s="45">
        <v>3.28</v>
      </c>
    </row>
  </sheetData>
  <printOptions horizontalCentered="1"/>
  <pageMargins left="0.70866141732283472" right="0.70866141732283472" top="0.78740157480314965" bottom="0.78740157480314965" header="0.31496062992125984" footer="0.31496062992125984"/>
  <pageSetup paperSize="9" scale="78" fitToWidth="5"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Y34"/>
  <sheetViews>
    <sheetView zoomScaleNormal="100" workbookViewId="0">
      <pane xSplit="1" ySplit="2" topLeftCell="B3" activePane="bottomRight" state="frozen"/>
      <selection pane="topRight"/>
      <selection pane="bottomLeft"/>
      <selection pane="bottomRight" activeCell="B3" sqref="B3"/>
    </sheetView>
  </sheetViews>
  <sheetFormatPr baseColWidth="10" defaultColWidth="11.42578125" defaultRowHeight="14.25" x14ac:dyDescent="0.2"/>
  <cols>
    <col min="1" max="1" width="13.140625" style="3" customWidth="1"/>
    <col min="2" max="51" width="11.7109375" style="2" customWidth="1"/>
    <col min="52" max="16384" width="11.42578125" style="2"/>
  </cols>
  <sheetData>
    <row r="1" spans="1:51" s="5" customFormat="1" ht="18.75" customHeight="1" x14ac:dyDescent="0.2">
      <c r="A1" s="9"/>
      <c r="B1" s="10" t="s">
        <v>9</v>
      </c>
      <c r="C1" s="11"/>
      <c r="D1" s="11"/>
      <c r="E1" s="11"/>
      <c r="F1" s="11"/>
      <c r="G1" s="11"/>
      <c r="H1" s="11"/>
      <c r="I1" s="11"/>
      <c r="J1" s="11"/>
      <c r="K1" s="11"/>
      <c r="L1" s="11"/>
      <c r="M1" s="11"/>
      <c r="N1" s="11"/>
      <c r="O1" s="11"/>
      <c r="P1" s="11"/>
      <c r="Q1" s="11"/>
      <c r="R1" s="11"/>
      <c r="S1" s="11"/>
      <c r="T1" s="11"/>
      <c r="U1" s="11"/>
      <c r="V1" s="11"/>
      <c r="W1" s="11"/>
      <c r="X1" s="11"/>
      <c r="Y1" s="11"/>
      <c r="Z1" s="11"/>
      <c r="AA1" s="11"/>
      <c r="AB1" s="11"/>
      <c r="AC1" s="11"/>
      <c r="AD1" s="11"/>
      <c r="AE1" s="11"/>
      <c r="AF1" s="11"/>
      <c r="AG1" s="11"/>
      <c r="AH1" s="11"/>
      <c r="AI1" s="11"/>
      <c r="AJ1" s="11"/>
      <c r="AK1" s="11"/>
      <c r="AL1" s="11"/>
      <c r="AM1" s="11"/>
      <c r="AN1" s="11"/>
      <c r="AO1" s="11"/>
      <c r="AP1" s="11"/>
      <c r="AQ1" s="11"/>
      <c r="AR1" s="11"/>
      <c r="AS1" s="11"/>
      <c r="AT1" s="11"/>
      <c r="AU1" s="11"/>
      <c r="AV1" s="11"/>
      <c r="AW1" s="11"/>
      <c r="AX1" s="11"/>
      <c r="AY1" s="12"/>
    </row>
    <row r="2" spans="1:51" s="4" customFormat="1" x14ac:dyDescent="0.2">
      <c r="A2" s="13" t="s">
        <v>0</v>
      </c>
      <c r="B2" s="14">
        <v>1</v>
      </c>
      <c r="C2" s="14">
        <v>2</v>
      </c>
      <c r="D2" s="14">
        <v>3</v>
      </c>
      <c r="E2" s="14">
        <v>4</v>
      </c>
      <c r="F2" s="14">
        <v>5</v>
      </c>
      <c r="G2" s="14">
        <v>6</v>
      </c>
      <c r="H2" s="14">
        <v>7</v>
      </c>
      <c r="I2" s="14">
        <v>8</v>
      </c>
      <c r="J2" s="14">
        <v>9</v>
      </c>
      <c r="K2" s="14">
        <v>10</v>
      </c>
      <c r="L2" s="14">
        <v>11</v>
      </c>
      <c r="M2" s="14">
        <v>12</v>
      </c>
      <c r="N2" s="14">
        <v>13</v>
      </c>
      <c r="O2" s="14">
        <v>14</v>
      </c>
      <c r="P2" s="14">
        <v>15</v>
      </c>
      <c r="Q2" s="14">
        <v>16</v>
      </c>
      <c r="R2" s="14">
        <v>17</v>
      </c>
      <c r="S2" s="14">
        <v>18</v>
      </c>
      <c r="T2" s="14">
        <v>19</v>
      </c>
      <c r="U2" s="14">
        <v>20</v>
      </c>
      <c r="V2" s="15">
        <v>21</v>
      </c>
      <c r="W2" s="14">
        <v>22</v>
      </c>
      <c r="X2" s="14">
        <v>23</v>
      </c>
      <c r="Y2" s="14">
        <v>24</v>
      </c>
      <c r="Z2" s="14">
        <v>25</v>
      </c>
      <c r="AA2" s="14">
        <v>26</v>
      </c>
      <c r="AB2" s="14">
        <v>27</v>
      </c>
      <c r="AC2" s="14">
        <v>28</v>
      </c>
      <c r="AD2" s="14">
        <v>29</v>
      </c>
      <c r="AE2" s="14">
        <v>30</v>
      </c>
      <c r="AF2" s="14">
        <v>31</v>
      </c>
      <c r="AG2" s="14">
        <v>32</v>
      </c>
      <c r="AH2" s="14">
        <v>33</v>
      </c>
      <c r="AI2" s="14">
        <v>34</v>
      </c>
      <c r="AJ2" s="14">
        <v>35</v>
      </c>
      <c r="AK2" s="14">
        <v>36</v>
      </c>
      <c r="AL2" s="14">
        <v>37</v>
      </c>
      <c r="AM2" s="14">
        <v>38</v>
      </c>
      <c r="AN2" s="14">
        <v>39</v>
      </c>
      <c r="AO2" s="14">
        <v>40</v>
      </c>
      <c r="AP2" s="14">
        <v>41</v>
      </c>
      <c r="AQ2" s="14">
        <v>42</v>
      </c>
      <c r="AR2" s="14">
        <v>43</v>
      </c>
      <c r="AS2" s="14">
        <v>44</v>
      </c>
      <c r="AT2" s="14">
        <v>45</v>
      </c>
      <c r="AU2" s="14">
        <v>46</v>
      </c>
      <c r="AV2" s="14">
        <v>47</v>
      </c>
      <c r="AW2" s="14">
        <v>48</v>
      </c>
      <c r="AX2" s="14">
        <v>49</v>
      </c>
      <c r="AY2" s="14">
        <v>50</v>
      </c>
    </row>
    <row r="3" spans="1:51" x14ac:dyDescent="0.2">
      <c r="A3" s="1">
        <f>Zusammenfassung!B9</f>
        <v>45169</v>
      </c>
      <c r="B3" s="16">
        <v>0.77</v>
      </c>
      <c r="C3" s="16">
        <v>0.84</v>
      </c>
      <c r="D3" s="16">
        <v>0.88</v>
      </c>
      <c r="E3" s="16">
        <v>0.95</v>
      </c>
      <c r="F3" s="16">
        <v>1.02</v>
      </c>
      <c r="G3" s="16">
        <v>1.0900000000000001</v>
      </c>
      <c r="H3" s="16">
        <v>1.17</v>
      </c>
      <c r="I3" s="16">
        <v>1.25</v>
      </c>
      <c r="J3" s="16">
        <v>1.32</v>
      </c>
      <c r="K3" s="16">
        <v>1.4</v>
      </c>
      <c r="L3" s="16">
        <v>1.47</v>
      </c>
      <c r="M3" s="16">
        <v>1.52</v>
      </c>
      <c r="N3" s="16">
        <v>1.57</v>
      </c>
      <c r="O3" s="16">
        <v>1.62</v>
      </c>
      <c r="P3" s="16">
        <v>1.65</v>
      </c>
      <c r="Q3" s="16">
        <v>1.67</v>
      </c>
      <c r="R3" s="16">
        <v>1.69</v>
      </c>
      <c r="S3" s="16">
        <v>1.71</v>
      </c>
      <c r="T3" s="16">
        <v>1.72</v>
      </c>
      <c r="U3" s="16">
        <v>1.73</v>
      </c>
      <c r="V3" s="16">
        <v>1.73</v>
      </c>
      <c r="W3" s="16">
        <v>1.73</v>
      </c>
      <c r="X3" s="16">
        <v>1.73</v>
      </c>
      <c r="Y3" s="16">
        <v>1.72</v>
      </c>
      <c r="Z3" s="16">
        <v>1.72</v>
      </c>
      <c r="AA3" s="16">
        <v>1.71</v>
      </c>
      <c r="AB3" s="16">
        <v>1.7</v>
      </c>
      <c r="AC3" s="16">
        <v>1.7</v>
      </c>
      <c r="AD3" s="16">
        <v>1.69</v>
      </c>
      <c r="AE3" s="16">
        <v>1.68</v>
      </c>
      <c r="AF3" s="16">
        <v>1.67</v>
      </c>
      <c r="AG3" s="16">
        <v>1.66</v>
      </c>
      <c r="AH3" s="16">
        <v>1.65</v>
      </c>
      <c r="AI3" s="16">
        <v>1.64</v>
      </c>
      <c r="AJ3" s="16">
        <v>1.64</v>
      </c>
      <c r="AK3" s="16">
        <v>1.63</v>
      </c>
      <c r="AL3" s="16">
        <v>1.62</v>
      </c>
      <c r="AM3" s="16">
        <v>1.61</v>
      </c>
      <c r="AN3" s="16">
        <v>1.61</v>
      </c>
      <c r="AO3" s="16">
        <v>1.6</v>
      </c>
      <c r="AP3" s="16">
        <v>1.59</v>
      </c>
      <c r="AQ3" s="16">
        <v>1.58</v>
      </c>
      <c r="AR3" s="16">
        <v>1.57</v>
      </c>
      <c r="AS3" s="16">
        <v>1.57</v>
      </c>
      <c r="AT3" s="16">
        <v>1.56</v>
      </c>
      <c r="AU3" s="16">
        <v>1.55</v>
      </c>
      <c r="AV3" s="16">
        <v>1.54</v>
      </c>
      <c r="AW3" s="16">
        <v>1.53</v>
      </c>
      <c r="AX3" s="16">
        <v>1.53</v>
      </c>
      <c r="AY3" s="16">
        <v>1.52</v>
      </c>
    </row>
    <row r="4" spans="1:51" x14ac:dyDescent="0.2">
      <c r="A4" s="1">
        <f>Zusammenfassung!B10</f>
        <v>45199</v>
      </c>
      <c r="B4" s="16">
        <v>0.81</v>
      </c>
      <c r="C4" s="16">
        <v>0.87</v>
      </c>
      <c r="D4" s="16">
        <v>0.92</v>
      </c>
      <c r="E4" s="16">
        <v>0.98</v>
      </c>
      <c r="F4" s="16">
        <v>1.04</v>
      </c>
      <c r="G4" s="16">
        <v>1.1200000000000001</v>
      </c>
      <c r="H4" s="16">
        <v>1.19</v>
      </c>
      <c r="I4" s="16">
        <v>1.27</v>
      </c>
      <c r="J4" s="16">
        <v>1.34</v>
      </c>
      <c r="K4" s="16">
        <v>1.42</v>
      </c>
      <c r="L4" s="16">
        <v>1.49</v>
      </c>
      <c r="M4" s="16">
        <v>1.54</v>
      </c>
      <c r="N4" s="16">
        <v>1.59</v>
      </c>
      <c r="O4" s="16">
        <v>1.63</v>
      </c>
      <c r="P4" s="16">
        <v>1.67</v>
      </c>
      <c r="Q4" s="16">
        <v>1.69</v>
      </c>
      <c r="R4" s="16">
        <v>1.71</v>
      </c>
      <c r="S4" s="16">
        <v>1.72</v>
      </c>
      <c r="T4" s="16">
        <v>1.74</v>
      </c>
      <c r="U4" s="16">
        <v>1.75</v>
      </c>
      <c r="V4" s="16">
        <v>1.74</v>
      </c>
      <c r="W4" s="16">
        <v>1.74</v>
      </c>
      <c r="X4" s="16">
        <v>1.74</v>
      </c>
      <c r="Y4" s="16">
        <v>1.74</v>
      </c>
      <c r="Z4" s="16">
        <v>1.73</v>
      </c>
      <c r="AA4" s="16">
        <v>1.72</v>
      </c>
      <c r="AB4" s="16">
        <v>1.72</v>
      </c>
      <c r="AC4" s="16">
        <v>1.71</v>
      </c>
      <c r="AD4" s="16">
        <v>1.7</v>
      </c>
      <c r="AE4" s="16">
        <v>1.69</v>
      </c>
      <c r="AF4" s="16">
        <v>1.68</v>
      </c>
      <c r="AG4" s="16">
        <v>1.67</v>
      </c>
      <c r="AH4" s="16">
        <v>1.66</v>
      </c>
      <c r="AI4" s="16">
        <v>1.65</v>
      </c>
      <c r="AJ4" s="16">
        <v>1.65</v>
      </c>
      <c r="AK4" s="16">
        <v>1.64</v>
      </c>
      <c r="AL4" s="16">
        <v>1.63</v>
      </c>
      <c r="AM4" s="16">
        <v>1.62</v>
      </c>
      <c r="AN4" s="16">
        <v>1.62</v>
      </c>
      <c r="AO4" s="16">
        <v>1.61</v>
      </c>
      <c r="AP4" s="16">
        <v>1.6</v>
      </c>
      <c r="AQ4" s="16">
        <v>1.59</v>
      </c>
      <c r="AR4" s="16">
        <v>1.58</v>
      </c>
      <c r="AS4" s="16">
        <v>1.57</v>
      </c>
      <c r="AT4" s="16">
        <v>1.56</v>
      </c>
      <c r="AU4" s="16">
        <v>1.56</v>
      </c>
      <c r="AV4" s="16">
        <v>1.55</v>
      </c>
      <c r="AW4" s="16">
        <v>1.54</v>
      </c>
      <c r="AX4" s="16">
        <v>1.53</v>
      </c>
      <c r="AY4" s="16">
        <v>1.53</v>
      </c>
    </row>
    <row r="5" spans="1:51" x14ac:dyDescent="0.2">
      <c r="A5" s="1">
        <f>Zusammenfassung!B11</f>
        <v>45230</v>
      </c>
      <c r="B5" s="16">
        <v>0.85</v>
      </c>
      <c r="C5" s="16">
        <v>0.91</v>
      </c>
      <c r="D5" s="16">
        <v>0.95</v>
      </c>
      <c r="E5" s="16">
        <v>1.01</v>
      </c>
      <c r="F5" s="16">
        <v>1.07</v>
      </c>
      <c r="G5" s="16">
        <v>1.1399999999999999</v>
      </c>
      <c r="H5" s="16">
        <v>1.22</v>
      </c>
      <c r="I5" s="16">
        <v>1.29</v>
      </c>
      <c r="J5" s="16">
        <v>1.37</v>
      </c>
      <c r="K5" s="16">
        <v>1.44</v>
      </c>
      <c r="L5" s="16">
        <v>1.51</v>
      </c>
      <c r="M5" s="16">
        <v>1.56</v>
      </c>
      <c r="N5" s="16">
        <v>1.61</v>
      </c>
      <c r="O5" s="16">
        <v>1.66</v>
      </c>
      <c r="P5" s="16">
        <v>1.69</v>
      </c>
      <c r="Q5" s="16">
        <v>1.71</v>
      </c>
      <c r="R5" s="16">
        <v>1.73</v>
      </c>
      <c r="S5" s="16">
        <v>1.74</v>
      </c>
      <c r="T5" s="16">
        <v>1.75</v>
      </c>
      <c r="U5" s="16">
        <v>1.76</v>
      </c>
      <c r="V5" s="16">
        <v>1.76</v>
      </c>
      <c r="W5" s="16">
        <v>1.76</v>
      </c>
      <c r="X5" s="16">
        <v>1.75</v>
      </c>
      <c r="Y5" s="16">
        <v>1.75</v>
      </c>
      <c r="Z5" s="16">
        <v>1.75</v>
      </c>
      <c r="AA5" s="16">
        <v>1.74</v>
      </c>
      <c r="AB5" s="16">
        <v>1.73</v>
      </c>
      <c r="AC5" s="16">
        <v>1.72</v>
      </c>
      <c r="AD5" s="16">
        <v>1.71</v>
      </c>
      <c r="AE5" s="16">
        <v>1.71</v>
      </c>
      <c r="AF5" s="16">
        <v>1.69</v>
      </c>
      <c r="AG5" s="16">
        <v>1.68</v>
      </c>
      <c r="AH5" s="16">
        <v>1.68</v>
      </c>
      <c r="AI5" s="16">
        <v>1.67</v>
      </c>
      <c r="AJ5" s="16">
        <v>1.66</v>
      </c>
      <c r="AK5" s="16">
        <v>1.65</v>
      </c>
      <c r="AL5" s="16">
        <v>1.64</v>
      </c>
      <c r="AM5" s="16">
        <v>1.63</v>
      </c>
      <c r="AN5" s="16">
        <v>1.63</v>
      </c>
      <c r="AO5" s="16">
        <v>1.62</v>
      </c>
      <c r="AP5" s="16">
        <v>1.61</v>
      </c>
      <c r="AQ5" s="16">
        <v>1.6</v>
      </c>
      <c r="AR5" s="16">
        <v>1.59</v>
      </c>
      <c r="AS5" s="16">
        <v>1.58</v>
      </c>
      <c r="AT5" s="16">
        <v>1.57</v>
      </c>
      <c r="AU5" s="16">
        <v>1.57</v>
      </c>
      <c r="AV5" s="16">
        <v>1.56</v>
      </c>
      <c r="AW5" s="16">
        <v>1.55</v>
      </c>
      <c r="AX5" s="16">
        <v>1.54</v>
      </c>
      <c r="AY5" s="16">
        <v>1.54</v>
      </c>
    </row>
    <row r="6" spans="1:51" x14ac:dyDescent="0.2">
      <c r="A6" s="1">
        <f>Zusammenfassung!B12</f>
        <v>45260</v>
      </c>
      <c r="B6" s="16">
        <v>0.89</v>
      </c>
      <c r="C6" s="16">
        <v>0.94</v>
      </c>
      <c r="D6" s="16">
        <v>0.98</v>
      </c>
      <c r="E6" s="16">
        <v>1.03</v>
      </c>
      <c r="F6" s="16">
        <v>1.1000000000000001</v>
      </c>
      <c r="G6" s="16">
        <v>1.17</v>
      </c>
      <c r="H6" s="16">
        <v>1.24</v>
      </c>
      <c r="I6" s="16">
        <v>1.32</v>
      </c>
      <c r="J6" s="16">
        <v>1.39</v>
      </c>
      <c r="K6" s="16">
        <v>1.46</v>
      </c>
      <c r="L6" s="16">
        <v>1.53</v>
      </c>
      <c r="M6" s="16">
        <v>1.58</v>
      </c>
      <c r="N6" s="16">
        <v>1.63</v>
      </c>
      <c r="O6" s="16">
        <v>1.67</v>
      </c>
      <c r="P6" s="16">
        <v>1.71</v>
      </c>
      <c r="Q6" s="16">
        <v>1.72</v>
      </c>
      <c r="R6" s="16">
        <v>1.74</v>
      </c>
      <c r="S6" s="16">
        <v>1.75</v>
      </c>
      <c r="T6" s="16">
        <v>1.77</v>
      </c>
      <c r="U6" s="16">
        <v>1.78</v>
      </c>
      <c r="V6" s="16">
        <v>1.77</v>
      </c>
      <c r="W6" s="16">
        <v>1.77</v>
      </c>
      <c r="X6" s="16">
        <v>1.77</v>
      </c>
      <c r="Y6" s="16">
        <v>1.76</v>
      </c>
      <c r="Z6" s="16">
        <v>1.76</v>
      </c>
      <c r="AA6" s="16">
        <v>1.75</v>
      </c>
      <c r="AB6" s="16">
        <v>1.74</v>
      </c>
      <c r="AC6" s="16">
        <v>1.73</v>
      </c>
      <c r="AD6" s="16">
        <v>1.72</v>
      </c>
      <c r="AE6" s="16">
        <v>1.72</v>
      </c>
      <c r="AF6" s="16">
        <v>1.7</v>
      </c>
      <c r="AG6" s="16">
        <v>1.69</v>
      </c>
      <c r="AH6" s="16">
        <v>1.68</v>
      </c>
      <c r="AI6" s="16">
        <v>1.67</v>
      </c>
      <c r="AJ6" s="16">
        <v>1.67</v>
      </c>
      <c r="AK6" s="16">
        <v>1.66</v>
      </c>
      <c r="AL6" s="16">
        <v>1.65</v>
      </c>
      <c r="AM6" s="16">
        <v>1.64</v>
      </c>
      <c r="AN6" s="16">
        <v>1.64</v>
      </c>
      <c r="AO6" s="16">
        <v>1.63</v>
      </c>
      <c r="AP6" s="16">
        <v>1.62</v>
      </c>
      <c r="AQ6" s="16">
        <v>1.61</v>
      </c>
      <c r="AR6" s="16">
        <v>1.6</v>
      </c>
      <c r="AS6" s="16">
        <v>1.59</v>
      </c>
      <c r="AT6" s="16">
        <v>1.58</v>
      </c>
      <c r="AU6" s="16">
        <v>1.57</v>
      </c>
      <c r="AV6" s="16">
        <v>1.56</v>
      </c>
      <c r="AW6" s="16">
        <v>1.56</v>
      </c>
      <c r="AX6" s="16">
        <v>1.55</v>
      </c>
      <c r="AY6" s="16">
        <v>1.54</v>
      </c>
    </row>
    <row r="7" spans="1:51" x14ac:dyDescent="0.2">
      <c r="A7" s="1">
        <f>Zusammenfassung!B13</f>
        <v>45291</v>
      </c>
      <c r="B7" s="16">
        <v>0.93</v>
      </c>
      <c r="C7" s="16">
        <v>0.97</v>
      </c>
      <c r="D7" s="16">
        <v>1</v>
      </c>
      <c r="E7" s="16">
        <v>1.05</v>
      </c>
      <c r="F7" s="16">
        <v>1.1200000000000001</v>
      </c>
      <c r="G7" s="16">
        <v>1.19</v>
      </c>
      <c r="H7" s="16">
        <v>1.26</v>
      </c>
      <c r="I7" s="16">
        <v>1.33</v>
      </c>
      <c r="J7" s="16">
        <v>1.4</v>
      </c>
      <c r="K7" s="16">
        <v>1.47</v>
      </c>
      <c r="L7" s="16">
        <v>1.54</v>
      </c>
      <c r="M7" s="16">
        <v>1.59</v>
      </c>
      <c r="N7" s="16">
        <v>1.64</v>
      </c>
      <c r="O7" s="16">
        <v>1.68</v>
      </c>
      <c r="P7" s="16">
        <v>1.72</v>
      </c>
      <c r="Q7" s="16">
        <v>1.73</v>
      </c>
      <c r="R7" s="16">
        <v>1.75</v>
      </c>
      <c r="S7" s="16">
        <v>1.76</v>
      </c>
      <c r="T7" s="16">
        <v>1.77</v>
      </c>
      <c r="U7" s="16">
        <v>1.78</v>
      </c>
      <c r="V7" s="16">
        <v>1.78</v>
      </c>
      <c r="W7" s="16">
        <v>1.77</v>
      </c>
      <c r="X7" s="16">
        <v>1.77</v>
      </c>
      <c r="Y7" s="16">
        <v>1.77</v>
      </c>
      <c r="Z7" s="16">
        <v>1.76</v>
      </c>
      <c r="AA7" s="16">
        <v>1.75</v>
      </c>
      <c r="AB7" s="16">
        <v>1.74</v>
      </c>
      <c r="AC7" s="16">
        <v>1.74</v>
      </c>
      <c r="AD7" s="16">
        <v>1.73</v>
      </c>
      <c r="AE7" s="16">
        <v>1.72</v>
      </c>
      <c r="AF7" s="16">
        <v>1.71</v>
      </c>
      <c r="AG7" s="16">
        <v>1.7</v>
      </c>
      <c r="AH7" s="16">
        <v>1.69</v>
      </c>
      <c r="AI7" s="16">
        <v>1.68</v>
      </c>
      <c r="AJ7" s="16">
        <v>1.67</v>
      </c>
      <c r="AK7" s="16">
        <v>1.66</v>
      </c>
      <c r="AL7" s="16">
        <v>1.65</v>
      </c>
      <c r="AM7" s="16">
        <v>1.64</v>
      </c>
      <c r="AN7" s="16">
        <v>1.64</v>
      </c>
      <c r="AO7" s="16">
        <v>1.63</v>
      </c>
      <c r="AP7" s="16">
        <v>1.62</v>
      </c>
      <c r="AQ7" s="16">
        <v>1.61</v>
      </c>
      <c r="AR7" s="16">
        <v>1.6</v>
      </c>
      <c r="AS7" s="16">
        <v>1.59</v>
      </c>
      <c r="AT7" s="16">
        <v>1.58</v>
      </c>
      <c r="AU7" s="16">
        <v>1.57</v>
      </c>
      <c r="AV7" s="16">
        <v>1.57</v>
      </c>
      <c r="AW7" s="16">
        <v>1.56</v>
      </c>
      <c r="AX7" s="16">
        <v>1.55</v>
      </c>
      <c r="AY7" s="16">
        <v>1.54</v>
      </c>
    </row>
    <row r="8" spans="1:51" x14ac:dyDescent="0.2">
      <c r="A8" s="1">
        <f>Zusammenfassung!B14</f>
        <v>45322</v>
      </c>
      <c r="B8" s="16">
        <v>0.96</v>
      </c>
      <c r="C8" s="16">
        <v>1</v>
      </c>
      <c r="D8" s="16">
        <v>1.03</v>
      </c>
      <c r="E8" s="16">
        <v>1.08</v>
      </c>
      <c r="F8" s="16">
        <v>1.1399999999999999</v>
      </c>
      <c r="G8" s="16">
        <v>1.21</v>
      </c>
      <c r="H8" s="16">
        <v>1.28</v>
      </c>
      <c r="I8" s="16">
        <v>1.35</v>
      </c>
      <c r="J8" s="16">
        <v>1.42</v>
      </c>
      <c r="K8" s="16">
        <v>1.49</v>
      </c>
      <c r="L8" s="16">
        <v>1.55</v>
      </c>
      <c r="M8" s="16">
        <v>1.61</v>
      </c>
      <c r="N8" s="16">
        <v>1.65</v>
      </c>
      <c r="O8" s="16">
        <v>1.69</v>
      </c>
      <c r="P8" s="16">
        <v>1.73</v>
      </c>
      <c r="Q8" s="16">
        <v>1.75</v>
      </c>
      <c r="R8" s="16">
        <v>1.76</v>
      </c>
      <c r="S8" s="16">
        <v>1.77</v>
      </c>
      <c r="T8" s="16">
        <v>1.78</v>
      </c>
      <c r="U8" s="16">
        <v>1.79</v>
      </c>
      <c r="V8" s="16">
        <v>1.79</v>
      </c>
      <c r="W8" s="16">
        <v>1.79</v>
      </c>
      <c r="X8" s="16">
        <v>1.78</v>
      </c>
      <c r="Y8" s="16">
        <v>1.78</v>
      </c>
      <c r="Z8" s="16">
        <v>1.77</v>
      </c>
      <c r="AA8" s="16">
        <v>1.76</v>
      </c>
      <c r="AB8" s="16">
        <v>1.75</v>
      </c>
      <c r="AC8" s="16">
        <v>1.74</v>
      </c>
      <c r="AD8" s="16">
        <v>1.73</v>
      </c>
      <c r="AE8" s="16">
        <v>1.73</v>
      </c>
      <c r="AF8" s="16">
        <v>1.72</v>
      </c>
      <c r="AG8" s="16">
        <v>1.7</v>
      </c>
      <c r="AH8" s="16">
        <v>1.69</v>
      </c>
      <c r="AI8" s="16">
        <v>1.68</v>
      </c>
      <c r="AJ8" s="16">
        <v>1.68</v>
      </c>
      <c r="AK8" s="16">
        <v>1.67</v>
      </c>
      <c r="AL8" s="16">
        <v>1.66</v>
      </c>
      <c r="AM8" s="16">
        <v>1.65</v>
      </c>
      <c r="AN8" s="16">
        <v>1.64</v>
      </c>
      <c r="AO8" s="16">
        <v>1.64</v>
      </c>
      <c r="AP8" s="16">
        <v>1.63</v>
      </c>
      <c r="AQ8" s="16">
        <v>1.62</v>
      </c>
      <c r="AR8" s="16">
        <v>1.61</v>
      </c>
      <c r="AS8" s="16">
        <v>1.6</v>
      </c>
      <c r="AT8" s="16">
        <v>1.59</v>
      </c>
      <c r="AU8" s="16">
        <v>1.58</v>
      </c>
      <c r="AV8" s="16">
        <v>1.57</v>
      </c>
      <c r="AW8" s="16">
        <v>1.56</v>
      </c>
      <c r="AX8" s="16">
        <v>1.56</v>
      </c>
      <c r="AY8" s="16">
        <v>1.55</v>
      </c>
    </row>
    <row r="9" spans="1:51" x14ac:dyDescent="0.2">
      <c r="A9" s="1">
        <f>Zusammenfassung!B15</f>
        <v>45351</v>
      </c>
      <c r="B9" s="16">
        <v>1</v>
      </c>
      <c r="C9" s="16">
        <v>1.03</v>
      </c>
      <c r="D9" s="16">
        <v>1.06</v>
      </c>
      <c r="E9" s="16">
        <v>1.1100000000000001</v>
      </c>
      <c r="F9" s="16">
        <v>1.17</v>
      </c>
      <c r="G9" s="16">
        <v>1.23</v>
      </c>
      <c r="H9" s="16">
        <v>1.3</v>
      </c>
      <c r="I9" s="16">
        <v>1.37</v>
      </c>
      <c r="J9" s="16">
        <v>1.44</v>
      </c>
      <c r="K9" s="16">
        <v>1.51</v>
      </c>
      <c r="L9" s="16">
        <v>1.57</v>
      </c>
      <c r="M9" s="16">
        <v>1.63</v>
      </c>
      <c r="N9" s="16">
        <v>1.67</v>
      </c>
      <c r="O9" s="16">
        <v>1.71</v>
      </c>
      <c r="P9" s="16">
        <v>1.75</v>
      </c>
      <c r="Q9" s="16">
        <v>1.76</v>
      </c>
      <c r="R9" s="16">
        <v>1.78</v>
      </c>
      <c r="S9" s="16">
        <v>1.79</v>
      </c>
      <c r="T9" s="16">
        <v>1.8</v>
      </c>
      <c r="U9" s="16">
        <v>1.81</v>
      </c>
      <c r="V9" s="16">
        <v>1.8</v>
      </c>
      <c r="W9" s="16">
        <v>1.8</v>
      </c>
      <c r="X9" s="16">
        <v>1.79</v>
      </c>
      <c r="Y9" s="16">
        <v>1.79</v>
      </c>
      <c r="Z9" s="16">
        <v>1.79</v>
      </c>
      <c r="AA9" s="16">
        <v>1.78</v>
      </c>
      <c r="AB9" s="16">
        <v>1.76</v>
      </c>
      <c r="AC9" s="16">
        <v>1.76</v>
      </c>
      <c r="AD9" s="16">
        <v>1.75</v>
      </c>
      <c r="AE9" s="16">
        <v>1.74</v>
      </c>
      <c r="AF9" s="16">
        <v>1.73</v>
      </c>
      <c r="AG9" s="16">
        <v>1.72</v>
      </c>
      <c r="AH9" s="16">
        <v>1.7</v>
      </c>
      <c r="AI9" s="16">
        <v>1.7</v>
      </c>
      <c r="AJ9" s="16">
        <v>1.69</v>
      </c>
      <c r="AK9" s="16">
        <v>1.68</v>
      </c>
      <c r="AL9" s="16">
        <v>1.67</v>
      </c>
      <c r="AM9" s="16">
        <v>1.66</v>
      </c>
      <c r="AN9" s="16">
        <v>1.65</v>
      </c>
      <c r="AO9" s="16">
        <v>1.65</v>
      </c>
      <c r="AP9" s="16">
        <v>1.64</v>
      </c>
      <c r="AQ9" s="16">
        <v>1.63</v>
      </c>
      <c r="AR9" s="16">
        <v>1.62</v>
      </c>
      <c r="AS9" s="16">
        <v>1.61</v>
      </c>
      <c r="AT9" s="16">
        <v>1.6</v>
      </c>
      <c r="AU9" s="16">
        <v>1.59</v>
      </c>
      <c r="AV9" s="16">
        <v>1.58</v>
      </c>
      <c r="AW9" s="16">
        <v>1.57</v>
      </c>
      <c r="AX9" s="16">
        <v>1.56</v>
      </c>
      <c r="AY9" s="16">
        <v>1.56</v>
      </c>
    </row>
    <row r="10" spans="1:51" x14ac:dyDescent="0.2">
      <c r="A10" s="1">
        <f>Zusammenfassung!B16</f>
        <v>45382</v>
      </c>
      <c r="B10" s="16">
        <v>1.04</v>
      </c>
      <c r="C10" s="16">
        <v>1.06</v>
      </c>
      <c r="D10" s="16">
        <v>1.0900000000000001</v>
      </c>
      <c r="E10" s="16">
        <v>1.1299999999999999</v>
      </c>
      <c r="F10" s="16">
        <v>1.19</v>
      </c>
      <c r="G10" s="16">
        <v>1.26</v>
      </c>
      <c r="H10" s="16">
        <v>1.32</v>
      </c>
      <c r="I10" s="16">
        <v>1.39</v>
      </c>
      <c r="J10" s="16">
        <v>1.46</v>
      </c>
      <c r="K10" s="16">
        <v>1.53</v>
      </c>
      <c r="L10" s="16">
        <v>1.59</v>
      </c>
      <c r="M10" s="16">
        <v>1.64</v>
      </c>
      <c r="N10" s="16">
        <v>1.69</v>
      </c>
      <c r="O10" s="16">
        <v>1.73</v>
      </c>
      <c r="P10" s="16">
        <v>1.76</v>
      </c>
      <c r="Q10" s="16">
        <v>1.78</v>
      </c>
      <c r="R10" s="16">
        <v>1.79</v>
      </c>
      <c r="S10" s="16">
        <v>1.8</v>
      </c>
      <c r="T10" s="16">
        <v>1.81</v>
      </c>
      <c r="U10" s="16">
        <v>1.82</v>
      </c>
      <c r="V10" s="16">
        <v>1.82</v>
      </c>
      <c r="W10" s="16">
        <v>1.81</v>
      </c>
      <c r="X10" s="16">
        <v>1.81</v>
      </c>
      <c r="Y10" s="16">
        <v>1.8</v>
      </c>
      <c r="Z10" s="16">
        <v>1.8</v>
      </c>
      <c r="AA10" s="16">
        <v>1.79</v>
      </c>
      <c r="AB10" s="16">
        <v>1.78</v>
      </c>
      <c r="AC10" s="16">
        <v>1.77</v>
      </c>
      <c r="AD10" s="16">
        <v>1.76</v>
      </c>
      <c r="AE10" s="16">
        <v>1.75</v>
      </c>
      <c r="AF10" s="16">
        <v>1.74</v>
      </c>
      <c r="AG10" s="16">
        <v>1.73</v>
      </c>
      <c r="AH10" s="16">
        <v>1.72</v>
      </c>
      <c r="AI10" s="16">
        <v>1.71</v>
      </c>
      <c r="AJ10" s="16">
        <v>1.7</v>
      </c>
      <c r="AK10" s="16">
        <v>1.69</v>
      </c>
      <c r="AL10" s="16">
        <v>1.68</v>
      </c>
      <c r="AM10" s="16">
        <v>1.67</v>
      </c>
      <c r="AN10" s="16">
        <v>1.66</v>
      </c>
      <c r="AO10" s="16">
        <v>1.66</v>
      </c>
      <c r="AP10" s="16">
        <v>1.65</v>
      </c>
      <c r="AQ10" s="16">
        <v>1.63</v>
      </c>
      <c r="AR10" s="16">
        <v>1.62</v>
      </c>
      <c r="AS10" s="16">
        <v>1.61</v>
      </c>
      <c r="AT10" s="16">
        <v>1.61</v>
      </c>
      <c r="AU10" s="16">
        <v>1.6</v>
      </c>
      <c r="AV10" s="16">
        <v>1.59</v>
      </c>
      <c r="AW10" s="16">
        <v>1.58</v>
      </c>
      <c r="AX10" s="16">
        <v>1.57</v>
      </c>
      <c r="AY10" s="16">
        <v>1.57</v>
      </c>
    </row>
    <row r="11" spans="1:51" x14ac:dyDescent="0.2">
      <c r="A11" s="1">
        <f>Zusammenfassung!B17</f>
        <v>45412</v>
      </c>
      <c r="B11" s="16">
        <v>1.07</v>
      </c>
      <c r="C11" s="16">
        <v>1.1000000000000001</v>
      </c>
      <c r="D11" s="16">
        <v>1.1200000000000001</v>
      </c>
      <c r="E11" s="16">
        <v>1.1599999999999999</v>
      </c>
      <c r="F11" s="16">
        <v>1.22</v>
      </c>
      <c r="G11" s="16">
        <v>1.28</v>
      </c>
      <c r="H11" s="16">
        <v>1.35</v>
      </c>
      <c r="I11" s="16">
        <v>1.42</v>
      </c>
      <c r="J11" s="16">
        <v>1.48</v>
      </c>
      <c r="K11" s="16">
        <v>1.55</v>
      </c>
      <c r="L11" s="16">
        <v>1.61</v>
      </c>
      <c r="M11" s="16">
        <v>1.66</v>
      </c>
      <c r="N11" s="16">
        <v>1.71</v>
      </c>
      <c r="O11" s="16">
        <v>1.75</v>
      </c>
      <c r="P11" s="16">
        <v>1.78</v>
      </c>
      <c r="Q11" s="16">
        <v>1.79</v>
      </c>
      <c r="R11" s="16">
        <v>1.81</v>
      </c>
      <c r="S11" s="16">
        <v>1.82</v>
      </c>
      <c r="T11" s="16">
        <v>1.83</v>
      </c>
      <c r="U11" s="16">
        <v>1.84</v>
      </c>
      <c r="V11" s="16">
        <v>1.83</v>
      </c>
      <c r="W11" s="16">
        <v>1.83</v>
      </c>
      <c r="X11" s="16">
        <v>1.82</v>
      </c>
      <c r="Y11" s="16">
        <v>1.82</v>
      </c>
      <c r="Z11" s="16">
        <v>1.81</v>
      </c>
      <c r="AA11" s="16">
        <v>1.8</v>
      </c>
      <c r="AB11" s="16">
        <v>1.79</v>
      </c>
      <c r="AC11" s="16">
        <v>1.78</v>
      </c>
      <c r="AD11" s="16">
        <v>1.77</v>
      </c>
      <c r="AE11" s="16">
        <v>1.76</v>
      </c>
      <c r="AF11" s="16">
        <v>1.75</v>
      </c>
      <c r="AG11" s="16">
        <v>1.74</v>
      </c>
      <c r="AH11" s="16">
        <v>1.73</v>
      </c>
      <c r="AI11" s="16">
        <v>1.72</v>
      </c>
      <c r="AJ11" s="16">
        <v>1.71</v>
      </c>
      <c r="AK11" s="16">
        <v>1.7</v>
      </c>
      <c r="AL11" s="16">
        <v>1.69</v>
      </c>
      <c r="AM11" s="16">
        <v>1.68</v>
      </c>
      <c r="AN11" s="16">
        <v>1.67</v>
      </c>
      <c r="AO11" s="16">
        <v>1.67</v>
      </c>
      <c r="AP11" s="16">
        <v>1.65</v>
      </c>
      <c r="AQ11" s="16">
        <v>1.64</v>
      </c>
      <c r="AR11" s="16">
        <v>1.63</v>
      </c>
      <c r="AS11" s="16">
        <v>1.62</v>
      </c>
      <c r="AT11" s="16">
        <v>1.61</v>
      </c>
      <c r="AU11" s="16">
        <v>1.61</v>
      </c>
      <c r="AV11" s="16">
        <v>1.6</v>
      </c>
      <c r="AW11" s="16">
        <v>1.59</v>
      </c>
      <c r="AX11" s="16">
        <v>1.58</v>
      </c>
      <c r="AY11" s="16">
        <v>1.57</v>
      </c>
    </row>
    <row r="12" spans="1:51" x14ac:dyDescent="0.2">
      <c r="A12" s="1">
        <f>Zusammenfassung!B18</f>
        <v>45443</v>
      </c>
      <c r="B12" s="16">
        <v>1.1100000000000001</v>
      </c>
      <c r="C12" s="16">
        <v>1.1299999999999999</v>
      </c>
      <c r="D12" s="16">
        <v>1.1499999999999999</v>
      </c>
      <c r="E12" s="16">
        <v>1.2</v>
      </c>
      <c r="F12" s="16">
        <v>1.25</v>
      </c>
      <c r="G12" s="16">
        <v>1.31</v>
      </c>
      <c r="H12" s="16">
        <v>1.37</v>
      </c>
      <c r="I12" s="16">
        <v>1.44</v>
      </c>
      <c r="J12" s="16">
        <v>1.51</v>
      </c>
      <c r="K12" s="16">
        <v>1.57</v>
      </c>
      <c r="L12" s="16">
        <v>1.63</v>
      </c>
      <c r="M12" s="16">
        <v>1.68</v>
      </c>
      <c r="N12" s="16">
        <v>1.73</v>
      </c>
      <c r="O12" s="16">
        <v>1.77</v>
      </c>
      <c r="P12" s="16">
        <v>1.8</v>
      </c>
      <c r="Q12" s="16">
        <v>1.81</v>
      </c>
      <c r="R12" s="16">
        <v>1.82</v>
      </c>
      <c r="S12" s="16">
        <v>1.84</v>
      </c>
      <c r="T12" s="16">
        <v>1.84</v>
      </c>
      <c r="U12" s="16">
        <v>1.85</v>
      </c>
      <c r="V12" s="16">
        <v>1.85</v>
      </c>
      <c r="W12" s="16">
        <v>1.84</v>
      </c>
      <c r="X12" s="16">
        <v>1.83</v>
      </c>
      <c r="Y12" s="16">
        <v>1.83</v>
      </c>
      <c r="Z12" s="16">
        <v>1.82</v>
      </c>
      <c r="AA12" s="16">
        <v>1.81</v>
      </c>
      <c r="AB12" s="16">
        <v>1.8</v>
      </c>
      <c r="AC12" s="16">
        <v>1.79</v>
      </c>
      <c r="AD12" s="16">
        <v>1.78</v>
      </c>
      <c r="AE12" s="16">
        <v>1.77</v>
      </c>
      <c r="AF12" s="16">
        <v>1.76</v>
      </c>
      <c r="AG12" s="16">
        <v>1.75</v>
      </c>
      <c r="AH12" s="16">
        <v>1.74</v>
      </c>
      <c r="AI12" s="16">
        <v>1.73</v>
      </c>
      <c r="AJ12" s="16">
        <v>1.72</v>
      </c>
      <c r="AK12" s="16">
        <v>1.71</v>
      </c>
      <c r="AL12" s="16">
        <v>1.7</v>
      </c>
      <c r="AM12" s="16">
        <v>1.69</v>
      </c>
      <c r="AN12" s="16">
        <v>1.68</v>
      </c>
      <c r="AO12" s="16">
        <v>1.68</v>
      </c>
      <c r="AP12" s="16">
        <v>1.66</v>
      </c>
      <c r="AQ12" s="16">
        <v>1.65</v>
      </c>
      <c r="AR12" s="16">
        <v>1.64</v>
      </c>
      <c r="AS12" s="16">
        <v>1.63</v>
      </c>
      <c r="AT12" s="16">
        <v>1.62</v>
      </c>
      <c r="AU12" s="16">
        <v>1.61</v>
      </c>
      <c r="AV12" s="16">
        <v>1.61</v>
      </c>
      <c r="AW12" s="16">
        <v>1.6</v>
      </c>
      <c r="AX12" s="16">
        <v>1.59</v>
      </c>
      <c r="AY12" s="16">
        <v>1.58</v>
      </c>
    </row>
    <row r="13" spans="1:51" x14ac:dyDescent="0.2">
      <c r="A13" s="1">
        <f>Zusammenfassung!B19</f>
        <v>45473</v>
      </c>
      <c r="B13" s="16">
        <v>1.1499999999999999</v>
      </c>
      <c r="C13" s="16">
        <v>1.17</v>
      </c>
      <c r="D13" s="16">
        <v>1.19</v>
      </c>
      <c r="E13" s="16">
        <v>1.23</v>
      </c>
      <c r="F13" s="16">
        <v>1.28</v>
      </c>
      <c r="G13" s="16">
        <v>1.34</v>
      </c>
      <c r="H13" s="16">
        <v>1.4</v>
      </c>
      <c r="I13" s="16">
        <v>1.47</v>
      </c>
      <c r="J13" s="16">
        <v>1.53</v>
      </c>
      <c r="K13" s="16">
        <v>1.6</v>
      </c>
      <c r="L13" s="16">
        <v>1.66</v>
      </c>
      <c r="M13" s="16">
        <v>1.71</v>
      </c>
      <c r="N13" s="16">
        <v>1.75</v>
      </c>
      <c r="O13" s="16">
        <v>1.79</v>
      </c>
      <c r="P13" s="16">
        <v>1.82</v>
      </c>
      <c r="Q13" s="16">
        <v>1.83</v>
      </c>
      <c r="R13" s="16">
        <v>1.85</v>
      </c>
      <c r="S13" s="16">
        <v>1.86</v>
      </c>
      <c r="T13" s="16">
        <v>1.87</v>
      </c>
      <c r="U13" s="16">
        <v>1.87</v>
      </c>
      <c r="V13" s="16">
        <v>1.87</v>
      </c>
      <c r="W13" s="16">
        <v>1.86</v>
      </c>
      <c r="X13" s="16">
        <v>1.85</v>
      </c>
      <c r="Y13" s="16">
        <v>1.85</v>
      </c>
      <c r="Z13" s="16">
        <v>1.84</v>
      </c>
      <c r="AA13" s="16">
        <v>1.83</v>
      </c>
      <c r="AB13" s="16">
        <v>1.82</v>
      </c>
      <c r="AC13" s="16">
        <v>1.81</v>
      </c>
      <c r="AD13" s="16">
        <v>1.8</v>
      </c>
      <c r="AE13" s="16">
        <v>1.79</v>
      </c>
      <c r="AF13" s="16">
        <v>1.78</v>
      </c>
      <c r="AG13" s="16">
        <v>1.76</v>
      </c>
      <c r="AH13" s="16">
        <v>1.75</v>
      </c>
      <c r="AI13" s="16">
        <v>1.74</v>
      </c>
      <c r="AJ13" s="16">
        <v>1.73</v>
      </c>
      <c r="AK13" s="16">
        <v>1.72</v>
      </c>
      <c r="AL13" s="16">
        <v>1.71</v>
      </c>
      <c r="AM13" s="16">
        <v>1.71</v>
      </c>
      <c r="AN13" s="16">
        <v>1.7</v>
      </c>
      <c r="AO13" s="16">
        <v>1.69</v>
      </c>
      <c r="AP13" s="16">
        <v>1.68</v>
      </c>
      <c r="AQ13" s="16">
        <v>1.67</v>
      </c>
      <c r="AR13" s="16">
        <v>1.66</v>
      </c>
      <c r="AS13" s="16">
        <v>1.65</v>
      </c>
      <c r="AT13" s="16">
        <v>1.64</v>
      </c>
      <c r="AU13" s="16">
        <v>1.63</v>
      </c>
      <c r="AV13" s="16">
        <v>1.62</v>
      </c>
      <c r="AW13" s="16">
        <v>1.61</v>
      </c>
      <c r="AX13" s="16">
        <v>1.6</v>
      </c>
      <c r="AY13" s="16">
        <v>1.59</v>
      </c>
    </row>
    <row r="14" spans="1:51" x14ac:dyDescent="0.2">
      <c r="A14" s="1">
        <f>Zusammenfassung!B20</f>
        <v>45504</v>
      </c>
      <c r="B14" s="16">
        <v>1.19</v>
      </c>
      <c r="C14" s="16">
        <v>1.2</v>
      </c>
      <c r="D14" s="16">
        <v>1.22</v>
      </c>
      <c r="E14" s="16">
        <v>1.26</v>
      </c>
      <c r="F14" s="16">
        <v>1.31</v>
      </c>
      <c r="G14" s="16">
        <v>1.37</v>
      </c>
      <c r="H14" s="16">
        <v>1.43</v>
      </c>
      <c r="I14" s="16">
        <v>1.5</v>
      </c>
      <c r="J14" s="16">
        <v>1.56</v>
      </c>
      <c r="K14" s="16">
        <v>1.62</v>
      </c>
      <c r="L14" s="16">
        <v>1.68</v>
      </c>
      <c r="M14" s="16">
        <v>1.73</v>
      </c>
      <c r="N14" s="16">
        <v>1.77</v>
      </c>
      <c r="O14" s="16">
        <v>1.81</v>
      </c>
      <c r="P14" s="16">
        <v>1.84</v>
      </c>
      <c r="Q14" s="16">
        <v>1.86</v>
      </c>
      <c r="R14" s="16">
        <v>1.87</v>
      </c>
      <c r="S14" s="16">
        <v>1.88</v>
      </c>
      <c r="T14" s="16">
        <v>1.89</v>
      </c>
      <c r="U14" s="16">
        <v>1.89</v>
      </c>
      <c r="V14" s="16">
        <v>1.89</v>
      </c>
      <c r="W14" s="16">
        <v>1.88</v>
      </c>
      <c r="X14" s="16">
        <v>1.87</v>
      </c>
      <c r="Y14" s="16">
        <v>1.87</v>
      </c>
      <c r="Z14" s="16">
        <v>1.86</v>
      </c>
      <c r="AA14" s="16">
        <v>1.85</v>
      </c>
      <c r="AB14" s="16">
        <v>1.84</v>
      </c>
      <c r="AC14" s="16">
        <v>1.83</v>
      </c>
      <c r="AD14" s="16">
        <v>1.82</v>
      </c>
      <c r="AE14" s="16">
        <v>1.81</v>
      </c>
      <c r="AF14" s="16">
        <v>1.79</v>
      </c>
      <c r="AG14" s="16">
        <v>1.78</v>
      </c>
      <c r="AH14" s="16">
        <v>1.77</v>
      </c>
      <c r="AI14" s="16">
        <v>1.76</v>
      </c>
      <c r="AJ14" s="16">
        <v>1.75</v>
      </c>
      <c r="AK14" s="16">
        <v>1.74</v>
      </c>
      <c r="AL14" s="16">
        <v>1.73</v>
      </c>
      <c r="AM14" s="16">
        <v>1.72</v>
      </c>
      <c r="AN14" s="16">
        <v>1.71</v>
      </c>
      <c r="AO14" s="16">
        <v>1.71</v>
      </c>
      <c r="AP14" s="16">
        <v>1.69</v>
      </c>
      <c r="AQ14" s="16">
        <v>1.68</v>
      </c>
      <c r="AR14" s="16">
        <v>1.67</v>
      </c>
      <c r="AS14" s="16">
        <v>1.66</v>
      </c>
      <c r="AT14" s="16">
        <v>1.65</v>
      </c>
      <c r="AU14" s="16">
        <v>1.64</v>
      </c>
      <c r="AV14" s="16">
        <v>1.63</v>
      </c>
      <c r="AW14" s="16">
        <v>1.63</v>
      </c>
      <c r="AX14" s="16">
        <v>1.62</v>
      </c>
      <c r="AY14" s="16">
        <v>1.61</v>
      </c>
    </row>
    <row r="15" spans="1:51" x14ac:dyDescent="0.2">
      <c r="A15" s="1">
        <f>Zusammenfassung!B21</f>
        <v>45535</v>
      </c>
      <c r="B15" s="16">
        <v>1.23</v>
      </c>
      <c r="C15" s="16">
        <v>1.23</v>
      </c>
      <c r="D15" s="16">
        <v>1.25</v>
      </c>
      <c r="E15" s="16">
        <v>1.29</v>
      </c>
      <c r="F15" s="16">
        <v>1.34</v>
      </c>
      <c r="G15" s="16">
        <v>1.4</v>
      </c>
      <c r="H15" s="16">
        <v>1.46</v>
      </c>
      <c r="I15" s="16">
        <v>1.52</v>
      </c>
      <c r="J15" s="16">
        <v>1.59</v>
      </c>
      <c r="K15" s="16">
        <v>1.65</v>
      </c>
      <c r="L15" s="16">
        <v>1.71</v>
      </c>
      <c r="M15" s="16">
        <v>1.76</v>
      </c>
      <c r="N15" s="16">
        <v>1.8</v>
      </c>
      <c r="O15" s="16">
        <v>1.84</v>
      </c>
      <c r="P15" s="16">
        <v>1.87</v>
      </c>
      <c r="Q15" s="16">
        <v>1.88</v>
      </c>
      <c r="R15" s="16">
        <v>1.89</v>
      </c>
      <c r="S15" s="16">
        <v>1.9</v>
      </c>
      <c r="T15" s="16">
        <v>1.91</v>
      </c>
      <c r="U15" s="16">
        <v>1.92</v>
      </c>
      <c r="V15" s="16">
        <v>1.91</v>
      </c>
      <c r="W15" s="16">
        <v>1.9</v>
      </c>
      <c r="X15" s="16">
        <v>1.89</v>
      </c>
      <c r="Y15" s="16">
        <v>1.89</v>
      </c>
      <c r="Z15" s="16">
        <v>1.88</v>
      </c>
      <c r="AA15" s="16">
        <v>1.87</v>
      </c>
      <c r="AB15" s="16">
        <v>1.86</v>
      </c>
      <c r="AC15" s="16">
        <v>1.85</v>
      </c>
      <c r="AD15" s="16">
        <v>1.84</v>
      </c>
      <c r="AE15" s="16">
        <v>1.83</v>
      </c>
      <c r="AF15" s="16">
        <v>1.81</v>
      </c>
      <c r="AG15" s="16">
        <v>1.8</v>
      </c>
      <c r="AH15" s="16">
        <v>1.79</v>
      </c>
      <c r="AI15" s="16">
        <v>1.78</v>
      </c>
      <c r="AJ15" s="16">
        <v>1.77</v>
      </c>
      <c r="AK15" s="16">
        <v>1.76</v>
      </c>
      <c r="AL15" s="16">
        <v>1.75</v>
      </c>
      <c r="AM15" s="16">
        <v>1.74</v>
      </c>
      <c r="AN15" s="16">
        <v>1.73</v>
      </c>
      <c r="AO15" s="16">
        <v>1.72</v>
      </c>
      <c r="AP15" s="16">
        <v>1.71</v>
      </c>
      <c r="AQ15" s="16">
        <v>1.7</v>
      </c>
      <c r="AR15" s="16">
        <v>1.69</v>
      </c>
      <c r="AS15" s="16">
        <v>1.68</v>
      </c>
      <c r="AT15" s="16">
        <v>1.67</v>
      </c>
      <c r="AU15" s="16">
        <v>1.66</v>
      </c>
      <c r="AV15" s="16">
        <v>1.65</v>
      </c>
      <c r="AW15" s="16">
        <v>1.64</v>
      </c>
      <c r="AX15" s="16">
        <v>1.63</v>
      </c>
      <c r="AY15" s="16">
        <v>1.62</v>
      </c>
    </row>
    <row r="16" spans="1:51" x14ac:dyDescent="0.2">
      <c r="A16" s="1">
        <f>Zusammenfassung!B22</f>
        <v>45565</v>
      </c>
      <c r="B16" s="16">
        <v>1.26</v>
      </c>
      <c r="C16" s="16">
        <v>1.26</v>
      </c>
      <c r="D16" s="16">
        <v>1.28</v>
      </c>
      <c r="E16" s="16">
        <v>1.32</v>
      </c>
      <c r="F16" s="16">
        <v>1.37</v>
      </c>
      <c r="G16" s="16">
        <v>1.43</v>
      </c>
      <c r="H16" s="16">
        <v>1.49</v>
      </c>
      <c r="I16" s="16">
        <v>1.55</v>
      </c>
      <c r="J16" s="16">
        <v>1.61</v>
      </c>
      <c r="K16" s="16">
        <v>1.68</v>
      </c>
      <c r="L16" s="16">
        <v>1.73</v>
      </c>
      <c r="M16" s="16">
        <v>1.78</v>
      </c>
      <c r="N16" s="16">
        <v>1.82</v>
      </c>
      <c r="O16" s="16">
        <v>1.86</v>
      </c>
      <c r="P16" s="16">
        <v>1.89</v>
      </c>
      <c r="Q16" s="16">
        <v>1.9</v>
      </c>
      <c r="R16" s="16">
        <v>1.91</v>
      </c>
      <c r="S16" s="16">
        <v>1.92</v>
      </c>
      <c r="T16" s="16">
        <v>1.93</v>
      </c>
      <c r="U16" s="16">
        <v>1.94</v>
      </c>
      <c r="V16" s="16">
        <v>1.93</v>
      </c>
      <c r="W16" s="16">
        <v>1.92</v>
      </c>
      <c r="X16" s="16">
        <v>1.91</v>
      </c>
      <c r="Y16" s="16">
        <v>1.91</v>
      </c>
      <c r="Z16" s="16">
        <v>1.9</v>
      </c>
      <c r="AA16" s="16">
        <v>1.89</v>
      </c>
      <c r="AB16" s="16">
        <v>1.88</v>
      </c>
      <c r="AC16" s="16">
        <v>1.86</v>
      </c>
      <c r="AD16" s="16">
        <v>1.85</v>
      </c>
      <c r="AE16" s="16">
        <v>1.84</v>
      </c>
      <c r="AF16" s="16">
        <v>1.83</v>
      </c>
      <c r="AG16" s="16">
        <v>1.82</v>
      </c>
      <c r="AH16" s="16">
        <v>1.81</v>
      </c>
      <c r="AI16" s="16">
        <v>1.79</v>
      </c>
      <c r="AJ16" s="16">
        <v>1.78</v>
      </c>
      <c r="AK16" s="16">
        <v>1.77</v>
      </c>
      <c r="AL16" s="16">
        <v>1.76</v>
      </c>
      <c r="AM16" s="16">
        <v>1.76</v>
      </c>
      <c r="AN16" s="16">
        <v>1.75</v>
      </c>
      <c r="AO16" s="16">
        <v>1.74</v>
      </c>
      <c r="AP16" s="16">
        <v>1.73</v>
      </c>
      <c r="AQ16" s="16">
        <v>1.72</v>
      </c>
      <c r="AR16" s="16">
        <v>1.7</v>
      </c>
      <c r="AS16" s="16">
        <v>1.69</v>
      </c>
      <c r="AT16" s="16">
        <v>1.68</v>
      </c>
      <c r="AU16" s="16">
        <v>1.67</v>
      </c>
      <c r="AV16" s="16">
        <v>1.67</v>
      </c>
      <c r="AW16" s="16">
        <v>1.66</v>
      </c>
      <c r="AX16" s="16">
        <v>1.65</v>
      </c>
      <c r="AY16" s="16">
        <v>1.64</v>
      </c>
    </row>
    <row r="17" spans="1:51" x14ac:dyDescent="0.2">
      <c r="A17" s="1">
        <f>Zusammenfassung!B23</f>
        <v>45596</v>
      </c>
      <c r="B17" s="16">
        <v>1.29</v>
      </c>
      <c r="C17" s="16">
        <v>1.29</v>
      </c>
      <c r="D17" s="16">
        <v>1.31</v>
      </c>
      <c r="E17" s="16">
        <v>1.34</v>
      </c>
      <c r="F17" s="16">
        <v>1.39</v>
      </c>
      <c r="G17" s="16">
        <v>1.45</v>
      </c>
      <c r="H17" s="16">
        <v>1.51</v>
      </c>
      <c r="I17" s="16">
        <v>1.57</v>
      </c>
      <c r="J17" s="16">
        <v>1.64</v>
      </c>
      <c r="K17" s="16">
        <v>1.7</v>
      </c>
      <c r="L17" s="16">
        <v>1.75</v>
      </c>
      <c r="M17" s="16">
        <v>1.8</v>
      </c>
      <c r="N17" s="16">
        <v>1.84</v>
      </c>
      <c r="O17" s="16">
        <v>1.88</v>
      </c>
      <c r="P17" s="16">
        <v>1.91</v>
      </c>
      <c r="Q17" s="16">
        <v>1.92</v>
      </c>
      <c r="R17" s="16">
        <v>1.93</v>
      </c>
      <c r="S17" s="16">
        <v>1.94</v>
      </c>
      <c r="T17" s="16">
        <v>1.95</v>
      </c>
      <c r="U17" s="16">
        <v>1.95</v>
      </c>
      <c r="V17" s="16">
        <v>1.94</v>
      </c>
      <c r="W17" s="16">
        <v>1.94</v>
      </c>
      <c r="X17" s="16">
        <v>1.93</v>
      </c>
      <c r="Y17" s="16">
        <v>1.92</v>
      </c>
      <c r="Z17" s="16">
        <v>1.92</v>
      </c>
      <c r="AA17" s="16">
        <v>1.9</v>
      </c>
      <c r="AB17" s="16">
        <v>1.89</v>
      </c>
      <c r="AC17" s="16">
        <v>1.88</v>
      </c>
      <c r="AD17" s="16">
        <v>1.87</v>
      </c>
      <c r="AE17" s="16">
        <v>1.86</v>
      </c>
      <c r="AF17" s="16">
        <v>1.84</v>
      </c>
      <c r="AG17" s="16">
        <v>1.83</v>
      </c>
      <c r="AH17" s="16">
        <v>1.82</v>
      </c>
      <c r="AI17" s="16">
        <v>1.81</v>
      </c>
      <c r="AJ17" s="16">
        <v>1.8</v>
      </c>
      <c r="AK17" s="16">
        <v>1.79</v>
      </c>
      <c r="AL17" s="16">
        <v>1.78</v>
      </c>
      <c r="AM17" s="16">
        <v>1.77</v>
      </c>
      <c r="AN17" s="16">
        <v>1.76</v>
      </c>
      <c r="AO17" s="16">
        <v>1.75</v>
      </c>
      <c r="AP17" s="16">
        <v>1.74</v>
      </c>
      <c r="AQ17" s="16">
        <v>1.73</v>
      </c>
      <c r="AR17" s="16">
        <v>1.72</v>
      </c>
      <c r="AS17" s="16">
        <v>1.71</v>
      </c>
      <c r="AT17" s="16">
        <v>1.7</v>
      </c>
      <c r="AU17" s="16">
        <v>1.69</v>
      </c>
      <c r="AV17" s="16">
        <v>1.68</v>
      </c>
      <c r="AW17" s="16">
        <v>1.67</v>
      </c>
      <c r="AX17" s="16">
        <v>1.66</v>
      </c>
      <c r="AY17" s="16">
        <v>1.65</v>
      </c>
    </row>
    <row r="18" spans="1:51" x14ac:dyDescent="0.2">
      <c r="A18" s="1">
        <f>Zusammenfassung!B24</f>
        <v>45626</v>
      </c>
      <c r="B18" s="16">
        <v>1.32</v>
      </c>
      <c r="C18" s="16">
        <v>1.32</v>
      </c>
      <c r="D18" s="16">
        <v>1.33</v>
      </c>
      <c r="E18" s="16">
        <v>1.37</v>
      </c>
      <c r="F18" s="16">
        <v>1.42</v>
      </c>
      <c r="G18" s="16">
        <v>1.47</v>
      </c>
      <c r="H18" s="16">
        <v>1.53</v>
      </c>
      <c r="I18" s="16">
        <v>1.59</v>
      </c>
      <c r="J18" s="16">
        <v>1.65</v>
      </c>
      <c r="K18" s="16">
        <v>1.71</v>
      </c>
      <c r="L18" s="16">
        <v>1.77</v>
      </c>
      <c r="M18" s="16">
        <v>1.82</v>
      </c>
      <c r="N18" s="16">
        <v>1.86</v>
      </c>
      <c r="O18" s="16">
        <v>1.89</v>
      </c>
      <c r="P18" s="16">
        <v>1.92</v>
      </c>
      <c r="Q18" s="16">
        <v>1.93</v>
      </c>
      <c r="R18" s="16">
        <v>1.94</v>
      </c>
      <c r="S18" s="16">
        <v>1.95</v>
      </c>
      <c r="T18" s="16">
        <v>1.96</v>
      </c>
      <c r="U18" s="16">
        <v>1.97</v>
      </c>
      <c r="V18" s="16">
        <v>1.96</v>
      </c>
      <c r="W18" s="16">
        <v>1.95</v>
      </c>
      <c r="X18" s="16">
        <v>1.94</v>
      </c>
      <c r="Y18" s="16">
        <v>1.93</v>
      </c>
      <c r="Z18" s="16">
        <v>1.93</v>
      </c>
      <c r="AA18" s="16">
        <v>1.91</v>
      </c>
      <c r="AB18" s="16">
        <v>1.9</v>
      </c>
      <c r="AC18" s="16">
        <v>1.89</v>
      </c>
      <c r="AD18" s="16">
        <v>1.88</v>
      </c>
      <c r="AE18" s="16">
        <v>1.87</v>
      </c>
      <c r="AF18" s="16">
        <v>1.85</v>
      </c>
      <c r="AG18" s="16">
        <v>1.84</v>
      </c>
      <c r="AH18" s="16">
        <v>1.83</v>
      </c>
      <c r="AI18" s="16">
        <v>1.82</v>
      </c>
      <c r="AJ18" s="16">
        <v>1.8</v>
      </c>
      <c r="AK18" s="16">
        <v>1.79</v>
      </c>
      <c r="AL18" s="16">
        <v>1.78</v>
      </c>
      <c r="AM18" s="16">
        <v>1.78</v>
      </c>
      <c r="AN18" s="16">
        <v>1.77</v>
      </c>
      <c r="AO18" s="16">
        <v>1.76</v>
      </c>
      <c r="AP18" s="16">
        <v>1.75</v>
      </c>
      <c r="AQ18" s="16">
        <v>1.73</v>
      </c>
      <c r="AR18" s="16">
        <v>1.72</v>
      </c>
      <c r="AS18" s="16">
        <v>1.71</v>
      </c>
      <c r="AT18" s="16">
        <v>1.7</v>
      </c>
      <c r="AU18" s="16">
        <v>1.69</v>
      </c>
      <c r="AV18" s="16">
        <v>1.68</v>
      </c>
      <c r="AW18" s="16">
        <v>1.67</v>
      </c>
      <c r="AX18" s="16">
        <v>1.66</v>
      </c>
      <c r="AY18" s="16">
        <v>1.66</v>
      </c>
    </row>
    <row r="19" spans="1:51" x14ac:dyDescent="0.2">
      <c r="A19" s="1">
        <f>Zusammenfassung!B25</f>
        <v>45657</v>
      </c>
      <c r="B19" s="16">
        <v>1.35</v>
      </c>
      <c r="C19" s="16">
        <v>1.34</v>
      </c>
      <c r="D19" s="16">
        <v>1.36</v>
      </c>
      <c r="E19" s="16">
        <v>1.39</v>
      </c>
      <c r="F19" s="16">
        <v>1.44</v>
      </c>
      <c r="G19" s="16">
        <v>1.5</v>
      </c>
      <c r="H19" s="16">
        <v>1.55</v>
      </c>
      <c r="I19" s="16">
        <v>1.62</v>
      </c>
      <c r="J19" s="16">
        <v>1.67</v>
      </c>
      <c r="K19" s="16">
        <v>1.73</v>
      </c>
      <c r="L19" s="16">
        <v>1.79</v>
      </c>
      <c r="M19" s="16">
        <v>1.84</v>
      </c>
      <c r="N19" s="16">
        <v>1.88</v>
      </c>
      <c r="O19" s="16">
        <v>1.91</v>
      </c>
      <c r="P19" s="16">
        <v>1.94</v>
      </c>
      <c r="Q19" s="16">
        <v>1.95</v>
      </c>
      <c r="R19" s="16">
        <v>1.96</v>
      </c>
      <c r="S19" s="16">
        <v>1.97</v>
      </c>
      <c r="T19" s="16">
        <v>1.97</v>
      </c>
      <c r="U19" s="16">
        <v>1.98</v>
      </c>
      <c r="V19" s="16">
        <v>1.97</v>
      </c>
      <c r="W19" s="16">
        <v>1.96</v>
      </c>
      <c r="X19" s="16">
        <v>1.95</v>
      </c>
      <c r="Y19" s="16">
        <v>1.95</v>
      </c>
      <c r="Z19" s="16">
        <v>1.94</v>
      </c>
      <c r="AA19" s="16">
        <v>1.92</v>
      </c>
      <c r="AB19" s="16">
        <v>1.91</v>
      </c>
      <c r="AC19" s="16">
        <v>1.9</v>
      </c>
      <c r="AD19" s="16">
        <v>1.89</v>
      </c>
      <c r="AE19" s="16">
        <v>1.88</v>
      </c>
      <c r="AF19" s="16">
        <v>1.86</v>
      </c>
      <c r="AG19" s="16">
        <v>1.85</v>
      </c>
      <c r="AH19" s="16">
        <v>1.84</v>
      </c>
      <c r="AI19" s="16">
        <v>1.83</v>
      </c>
      <c r="AJ19" s="16">
        <v>1.81</v>
      </c>
      <c r="AK19" s="16">
        <v>1.8</v>
      </c>
      <c r="AL19" s="16">
        <v>1.79</v>
      </c>
      <c r="AM19" s="16">
        <v>1.79</v>
      </c>
      <c r="AN19" s="16">
        <v>1.78</v>
      </c>
      <c r="AO19" s="16">
        <v>1.77</v>
      </c>
      <c r="AP19" s="16">
        <v>1.76</v>
      </c>
      <c r="AQ19" s="16">
        <v>1.74</v>
      </c>
      <c r="AR19" s="16">
        <v>1.73</v>
      </c>
      <c r="AS19" s="16">
        <v>1.72</v>
      </c>
      <c r="AT19" s="16">
        <v>1.71</v>
      </c>
      <c r="AU19" s="16">
        <v>1.7</v>
      </c>
      <c r="AV19" s="16">
        <v>1.69</v>
      </c>
      <c r="AW19" s="16">
        <v>1.68</v>
      </c>
      <c r="AX19" s="16">
        <v>1.67</v>
      </c>
      <c r="AY19" s="16">
        <v>1.66</v>
      </c>
    </row>
    <row r="20" spans="1:51" x14ac:dyDescent="0.2">
      <c r="A20" s="1">
        <f>Zusammenfassung!B26</f>
        <v>45688</v>
      </c>
      <c r="B20" s="16">
        <v>1.38</v>
      </c>
      <c r="C20" s="16">
        <v>1.37</v>
      </c>
      <c r="D20" s="16">
        <v>1.38</v>
      </c>
      <c r="E20" s="16">
        <v>1.42</v>
      </c>
      <c r="F20" s="16">
        <v>1.47</v>
      </c>
      <c r="G20" s="16">
        <v>1.52</v>
      </c>
      <c r="H20" s="16">
        <v>1.57</v>
      </c>
      <c r="I20" s="16">
        <v>1.63</v>
      </c>
      <c r="J20" s="16">
        <v>1.69</v>
      </c>
      <c r="K20" s="16">
        <v>1.75</v>
      </c>
      <c r="L20" s="16">
        <v>1.81</v>
      </c>
      <c r="M20" s="16">
        <v>1.85</v>
      </c>
      <c r="N20" s="16">
        <v>1.89</v>
      </c>
      <c r="O20" s="16">
        <v>1.92</v>
      </c>
      <c r="P20" s="16">
        <v>1.95</v>
      </c>
      <c r="Q20" s="16">
        <v>1.96</v>
      </c>
      <c r="R20" s="16">
        <v>1.97</v>
      </c>
      <c r="S20" s="16">
        <v>1.98</v>
      </c>
      <c r="T20" s="16">
        <v>1.99</v>
      </c>
      <c r="U20" s="16">
        <v>1.99</v>
      </c>
      <c r="V20" s="16">
        <v>1.98</v>
      </c>
      <c r="W20" s="16">
        <v>1.97</v>
      </c>
      <c r="X20" s="16">
        <v>1.96</v>
      </c>
      <c r="Y20" s="16">
        <v>1.96</v>
      </c>
      <c r="Z20" s="16">
        <v>1.95</v>
      </c>
      <c r="AA20" s="16">
        <v>1.93</v>
      </c>
      <c r="AB20" s="16">
        <v>1.92</v>
      </c>
      <c r="AC20" s="16">
        <v>1.91</v>
      </c>
      <c r="AD20" s="16">
        <v>1.9</v>
      </c>
      <c r="AE20" s="16">
        <v>1.88</v>
      </c>
      <c r="AF20" s="16">
        <v>1.87</v>
      </c>
      <c r="AG20" s="16">
        <v>1.86</v>
      </c>
      <c r="AH20" s="16">
        <v>1.84</v>
      </c>
      <c r="AI20" s="16">
        <v>1.83</v>
      </c>
      <c r="AJ20" s="16">
        <v>1.82</v>
      </c>
      <c r="AK20" s="16">
        <v>1.81</v>
      </c>
      <c r="AL20" s="16">
        <v>1.8</v>
      </c>
      <c r="AM20" s="16">
        <v>1.79</v>
      </c>
      <c r="AN20" s="16">
        <v>1.78</v>
      </c>
      <c r="AO20" s="16">
        <v>1.77</v>
      </c>
      <c r="AP20" s="16">
        <v>1.76</v>
      </c>
      <c r="AQ20" s="16">
        <v>1.75</v>
      </c>
      <c r="AR20" s="16">
        <v>1.74</v>
      </c>
      <c r="AS20" s="16">
        <v>1.73</v>
      </c>
      <c r="AT20" s="16">
        <v>1.72</v>
      </c>
      <c r="AU20" s="16">
        <v>1.71</v>
      </c>
      <c r="AV20" s="16">
        <v>1.7</v>
      </c>
      <c r="AW20" s="16">
        <v>1.69</v>
      </c>
      <c r="AX20" s="16">
        <v>1.68</v>
      </c>
      <c r="AY20" s="16">
        <v>1.67</v>
      </c>
    </row>
    <row r="21" spans="1:51" x14ac:dyDescent="0.2">
      <c r="A21" s="1">
        <f>Zusammenfassung!B27</f>
        <v>45716</v>
      </c>
      <c r="B21" s="16">
        <v>1.4</v>
      </c>
      <c r="C21" s="16">
        <v>1.4</v>
      </c>
      <c r="D21" s="16">
        <v>1.41</v>
      </c>
      <c r="E21" s="16">
        <v>1.44</v>
      </c>
      <c r="F21" s="16">
        <v>1.49</v>
      </c>
      <c r="G21" s="16">
        <v>1.54</v>
      </c>
      <c r="H21" s="16">
        <v>1.6</v>
      </c>
      <c r="I21" s="16">
        <v>1.66</v>
      </c>
      <c r="J21" s="16">
        <v>1.71</v>
      </c>
      <c r="K21" s="16">
        <v>1.77</v>
      </c>
      <c r="L21" s="16">
        <v>1.82</v>
      </c>
      <c r="M21" s="16">
        <v>1.87</v>
      </c>
      <c r="N21" s="16">
        <v>1.91</v>
      </c>
      <c r="O21" s="16">
        <v>1.94</v>
      </c>
      <c r="P21" s="16">
        <v>1.97</v>
      </c>
      <c r="Q21" s="16">
        <v>1.98</v>
      </c>
      <c r="R21" s="16">
        <v>1.99</v>
      </c>
      <c r="S21" s="16">
        <v>1.99</v>
      </c>
      <c r="T21" s="16">
        <v>2</v>
      </c>
      <c r="U21" s="16">
        <v>2.0099999999999998</v>
      </c>
      <c r="V21" s="16">
        <v>1.99</v>
      </c>
      <c r="W21" s="16">
        <v>1.99</v>
      </c>
      <c r="X21" s="16">
        <v>1.98</v>
      </c>
      <c r="Y21" s="16">
        <v>1.97</v>
      </c>
      <c r="Z21" s="16">
        <v>1.96</v>
      </c>
      <c r="AA21" s="16">
        <v>1.95</v>
      </c>
      <c r="AB21" s="16">
        <v>1.93</v>
      </c>
      <c r="AC21" s="16">
        <v>1.92</v>
      </c>
      <c r="AD21" s="16">
        <v>1.91</v>
      </c>
      <c r="AE21" s="16">
        <v>1.9</v>
      </c>
      <c r="AF21" s="16">
        <v>1.88</v>
      </c>
      <c r="AG21" s="16">
        <v>1.87</v>
      </c>
      <c r="AH21" s="16">
        <v>1.86</v>
      </c>
      <c r="AI21" s="16">
        <v>1.84</v>
      </c>
      <c r="AJ21" s="16">
        <v>1.83</v>
      </c>
      <c r="AK21" s="16">
        <v>1.82</v>
      </c>
      <c r="AL21" s="16">
        <v>1.81</v>
      </c>
      <c r="AM21" s="16">
        <v>1.8</v>
      </c>
      <c r="AN21" s="16">
        <v>1.79</v>
      </c>
      <c r="AO21" s="16">
        <v>1.78</v>
      </c>
      <c r="AP21" s="16">
        <v>1.77</v>
      </c>
      <c r="AQ21" s="16">
        <v>1.76</v>
      </c>
      <c r="AR21" s="16">
        <v>1.75</v>
      </c>
      <c r="AS21" s="16">
        <v>1.74</v>
      </c>
      <c r="AT21" s="16">
        <v>1.73</v>
      </c>
      <c r="AU21" s="16">
        <v>1.72</v>
      </c>
      <c r="AV21" s="16">
        <v>1.71</v>
      </c>
      <c r="AW21" s="16">
        <v>1.7</v>
      </c>
      <c r="AX21" s="16">
        <v>1.69</v>
      </c>
      <c r="AY21" s="16">
        <v>1.68</v>
      </c>
    </row>
    <row r="22" spans="1:51" x14ac:dyDescent="0.2">
      <c r="A22" s="1">
        <f>Zusammenfassung!B28</f>
        <v>45747</v>
      </c>
      <c r="B22" s="16">
        <v>1.43</v>
      </c>
      <c r="C22" s="16">
        <v>1.42</v>
      </c>
      <c r="D22" s="16">
        <v>1.43</v>
      </c>
      <c r="E22" s="16">
        <v>1.47</v>
      </c>
      <c r="F22" s="16">
        <v>1.52</v>
      </c>
      <c r="G22" s="16">
        <v>1.57</v>
      </c>
      <c r="H22" s="16">
        <v>1.62</v>
      </c>
      <c r="I22" s="16">
        <v>1.68</v>
      </c>
      <c r="J22" s="16">
        <v>1.74</v>
      </c>
      <c r="K22" s="16">
        <v>1.79</v>
      </c>
      <c r="L22" s="16">
        <v>1.85</v>
      </c>
      <c r="M22" s="16">
        <v>1.89</v>
      </c>
      <c r="N22" s="16">
        <v>1.93</v>
      </c>
      <c r="O22" s="16">
        <v>1.96</v>
      </c>
      <c r="P22" s="16">
        <v>1.99</v>
      </c>
      <c r="Q22" s="16">
        <v>2</v>
      </c>
      <c r="R22" s="16">
        <v>2.0099999999999998</v>
      </c>
      <c r="S22" s="16">
        <v>2.0099999999999998</v>
      </c>
      <c r="T22" s="16">
        <v>2.02</v>
      </c>
      <c r="U22" s="16">
        <v>2.02</v>
      </c>
      <c r="V22" s="16">
        <v>2.0099999999999998</v>
      </c>
      <c r="W22" s="16">
        <v>2</v>
      </c>
      <c r="X22" s="16">
        <v>1.99</v>
      </c>
      <c r="Y22" s="16">
        <v>1.98</v>
      </c>
      <c r="Z22" s="16">
        <v>1.98</v>
      </c>
      <c r="AA22" s="16">
        <v>1.96</v>
      </c>
      <c r="AB22" s="16">
        <v>1.95</v>
      </c>
      <c r="AC22" s="16">
        <v>1.93</v>
      </c>
      <c r="AD22" s="16">
        <v>1.92</v>
      </c>
      <c r="AE22" s="16">
        <v>1.91</v>
      </c>
      <c r="AF22" s="16">
        <v>1.9</v>
      </c>
      <c r="AG22" s="16">
        <v>1.88</v>
      </c>
      <c r="AH22" s="16">
        <v>1.87</v>
      </c>
      <c r="AI22" s="16">
        <v>1.86</v>
      </c>
      <c r="AJ22" s="16">
        <v>1.85</v>
      </c>
      <c r="AK22" s="16">
        <v>1.84</v>
      </c>
      <c r="AL22" s="16">
        <v>1.83</v>
      </c>
      <c r="AM22" s="16">
        <v>1.82</v>
      </c>
      <c r="AN22" s="16">
        <v>1.81</v>
      </c>
      <c r="AO22" s="16">
        <v>1.8</v>
      </c>
      <c r="AP22" s="16">
        <v>1.78</v>
      </c>
      <c r="AQ22" s="16">
        <v>1.77</v>
      </c>
      <c r="AR22" s="16">
        <v>1.76</v>
      </c>
      <c r="AS22" s="16">
        <v>1.75</v>
      </c>
      <c r="AT22" s="16">
        <v>1.74</v>
      </c>
      <c r="AU22" s="16">
        <v>1.73</v>
      </c>
      <c r="AV22" s="16">
        <v>1.72</v>
      </c>
      <c r="AW22" s="16">
        <v>1.71</v>
      </c>
      <c r="AX22" s="16">
        <v>1.7</v>
      </c>
      <c r="AY22" s="16">
        <v>1.69</v>
      </c>
    </row>
    <row r="23" spans="1:51" x14ac:dyDescent="0.2">
      <c r="A23" s="1">
        <f>Zusammenfassung!B29</f>
        <v>45777</v>
      </c>
      <c r="B23" s="16">
        <v>1.46</v>
      </c>
      <c r="C23" s="16">
        <v>1.45</v>
      </c>
      <c r="D23" s="16">
        <v>1.46</v>
      </c>
      <c r="E23" s="16">
        <v>1.49</v>
      </c>
      <c r="F23" s="16">
        <v>1.54</v>
      </c>
      <c r="G23" s="16">
        <v>1.59</v>
      </c>
      <c r="H23" s="16">
        <v>1.65</v>
      </c>
      <c r="I23" s="16">
        <v>1.7</v>
      </c>
      <c r="J23" s="16">
        <v>1.76</v>
      </c>
      <c r="K23" s="16">
        <v>1.81</v>
      </c>
      <c r="L23" s="16">
        <v>1.87</v>
      </c>
      <c r="M23" s="16">
        <v>1.91</v>
      </c>
      <c r="N23" s="16">
        <v>1.95</v>
      </c>
      <c r="O23" s="16">
        <v>1.98</v>
      </c>
      <c r="P23" s="16">
        <v>2.0099999999999998</v>
      </c>
      <c r="Q23" s="16">
        <v>2.02</v>
      </c>
      <c r="R23" s="16">
        <v>2.02</v>
      </c>
      <c r="S23" s="16">
        <v>2.0299999999999998</v>
      </c>
      <c r="T23" s="16">
        <v>2.0299999999999998</v>
      </c>
      <c r="U23" s="16">
        <v>2.04</v>
      </c>
      <c r="V23" s="16">
        <v>2.0299999999999998</v>
      </c>
      <c r="W23" s="16">
        <v>2.02</v>
      </c>
      <c r="X23" s="16">
        <v>2.0099999999999998</v>
      </c>
      <c r="Y23" s="16">
        <v>2</v>
      </c>
      <c r="Z23" s="16">
        <v>1.99</v>
      </c>
      <c r="AA23" s="16">
        <v>1.98</v>
      </c>
      <c r="AB23" s="16">
        <v>1.96</v>
      </c>
      <c r="AC23" s="16">
        <v>1.95</v>
      </c>
      <c r="AD23" s="16">
        <v>1.94</v>
      </c>
      <c r="AE23" s="16">
        <v>1.92</v>
      </c>
      <c r="AF23" s="16">
        <v>1.91</v>
      </c>
      <c r="AG23" s="16">
        <v>1.9</v>
      </c>
      <c r="AH23" s="16">
        <v>1.88</v>
      </c>
      <c r="AI23" s="16">
        <v>1.87</v>
      </c>
      <c r="AJ23" s="16">
        <v>1.86</v>
      </c>
      <c r="AK23" s="16">
        <v>1.85</v>
      </c>
      <c r="AL23" s="16">
        <v>1.84</v>
      </c>
      <c r="AM23" s="16">
        <v>1.83</v>
      </c>
      <c r="AN23" s="16">
        <v>1.82</v>
      </c>
      <c r="AO23" s="16">
        <v>1.81</v>
      </c>
      <c r="AP23" s="16">
        <v>1.8</v>
      </c>
      <c r="AQ23" s="16">
        <v>1.79</v>
      </c>
      <c r="AR23" s="16">
        <v>1.77</v>
      </c>
      <c r="AS23" s="16">
        <v>1.76</v>
      </c>
      <c r="AT23" s="16">
        <v>1.75</v>
      </c>
      <c r="AU23" s="16">
        <v>1.74</v>
      </c>
      <c r="AV23" s="16">
        <v>1.73</v>
      </c>
      <c r="AW23" s="16">
        <v>1.72</v>
      </c>
      <c r="AX23" s="16">
        <v>1.71</v>
      </c>
      <c r="AY23" s="16">
        <v>1.7</v>
      </c>
    </row>
    <row r="24" spans="1:51" x14ac:dyDescent="0.2">
      <c r="A24" s="1">
        <f>Zusammenfassung!B30</f>
        <v>45808</v>
      </c>
      <c r="B24" s="16">
        <v>1.49</v>
      </c>
      <c r="C24" s="16">
        <v>1.47</v>
      </c>
      <c r="D24" s="16">
        <v>1.48</v>
      </c>
      <c r="E24" s="16">
        <v>1.52</v>
      </c>
      <c r="F24" s="16">
        <v>1.56</v>
      </c>
      <c r="G24" s="16">
        <v>1.62</v>
      </c>
      <c r="H24" s="16">
        <v>1.67</v>
      </c>
      <c r="I24" s="16">
        <v>1.73</v>
      </c>
      <c r="J24" s="16">
        <v>1.78</v>
      </c>
      <c r="K24" s="16">
        <v>1.84</v>
      </c>
      <c r="L24" s="16">
        <v>1.89</v>
      </c>
      <c r="M24" s="16">
        <v>1.93</v>
      </c>
      <c r="N24" s="16">
        <v>1.97</v>
      </c>
      <c r="O24" s="16">
        <v>2</v>
      </c>
      <c r="P24" s="16">
        <v>2.0299999999999998</v>
      </c>
      <c r="Q24" s="16">
        <v>2.0299999999999998</v>
      </c>
      <c r="R24" s="16">
        <v>2.04</v>
      </c>
      <c r="S24" s="16">
        <v>2.0499999999999998</v>
      </c>
      <c r="T24" s="16">
        <v>2.0499999999999998</v>
      </c>
      <c r="U24" s="16">
        <v>2.06</v>
      </c>
      <c r="V24" s="16">
        <v>2.04</v>
      </c>
      <c r="W24" s="16">
        <v>2.0299999999999998</v>
      </c>
      <c r="X24" s="16">
        <v>2.02</v>
      </c>
      <c r="Y24" s="16">
        <v>2.02</v>
      </c>
      <c r="Z24" s="16">
        <v>2.0099999999999998</v>
      </c>
      <c r="AA24" s="16">
        <v>1.99</v>
      </c>
      <c r="AB24" s="16">
        <v>1.98</v>
      </c>
      <c r="AC24" s="16">
        <v>1.96</v>
      </c>
      <c r="AD24" s="16">
        <v>1.95</v>
      </c>
      <c r="AE24" s="16">
        <v>1.94</v>
      </c>
      <c r="AF24" s="16">
        <v>1.92</v>
      </c>
      <c r="AG24" s="16">
        <v>1.91</v>
      </c>
      <c r="AH24" s="16">
        <v>1.9</v>
      </c>
      <c r="AI24" s="16">
        <v>1.89</v>
      </c>
      <c r="AJ24" s="16">
        <v>1.87</v>
      </c>
      <c r="AK24" s="16">
        <v>1.86</v>
      </c>
      <c r="AL24" s="16">
        <v>1.85</v>
      </c>
      <c r="AM24" s="16">
        <v>1.84</v>
      </c>
      <c r="AN24" s="16">
        <v>1.83</v>
      </c>
      <c r="AO24" s="16">
        <v>1.82</v>
      </c>
      <c r="AP24" s="16">
        <v>1.81</v>
      </c>
      <c r="AQ24" s="16">
        <v>1.8</v>
      </c>
      <c r="AR24" s="16">
        <v>1.79</v>
      </c>
      <c r="AS24" s="16">
        <v>1.78</v>
      </c>
      <c r="AT24" s="16">
        <v>1.77</v>
      </c>
      <c r="AU24" s="16">
        <v>1.76</v>
      </c>
      <c r="AV24" s="16">
        <v>1.75</v>
      </c>
      <c r="AW24" s="16">
        <v>1.74</v>
      </c>
      <c r="AX24" s="16">
        <v>1.73</v>
      </c>
      <c r="AY24" s="16">
        <v>1.72</v>
      </c>
    </row>
    <row r="25" spans="1:51" x14ac:dyDescent="0.2">
      <c r="A25" s="1">
        <f>Zusammenfassung!B31</f>
        <v>45838</v>
      </c>
      <c r="B25" s="16">
        <v>1.51</v>
      </c>
      <c r="C25" s="16">
        <v>1.5</v>
      </c>
      <c r="D25" s="16">
        <v>1.51</v>
      </c>
      <c r="E25" s="16">
        <v>1.54</v>
      </c>
      <c r="F25" s="16">
        <v>1.59</v>
      </c>
      <c r="G25" s="16">
        <v>1.64</v>
      </c>
      <c r="H25" s="16">
        <v>1.69</v>
      </c>
      <c r="I25" s="16">
        <v>1.75</v>
      </c>
      <c r="J25" s="16">
        <v>1.8</v>
      </c>
      <c r="K25" s="16">
        <v>1.86</v>
      </c>
      <c r="L25" s="16">
        <v>1.91</v>
      </c>
      <c r="M25" s="16">
        <v>1.95</v>
      </c>
      <c r="N25" s="16">
        <v>1.99</v>
      </c>
      <c r="O25" s="16">
        <v>2.02</v>
      </c>
      <c r="P25" s="16">
        <v>2.04</v>
      </c>
      <c r="Q25" s="16">
        <v>2.0499999999999998</v>
      </c>
      <c r="R25" s="16">
        <v>2.06</v>
      </c>
      <c r="S25" s="16">
        <v>2.06</v>
      </c>
      <c r="T25" s="16">
        <v>2.0699999999999998</v>
      </c>
      <c r="U25" s="16">
        <v>2.0699999999999998</v>
      </c>
      <c r="V25" s="16">
        <v>2.06</v>
      </c>
      <c r="W25" s="16">
        <v>2.0499999999999998</v>
      </c>
      <c r="X25" s="16">
        <v>2.04</v>
      </c>
      <c r="Y25" s="16">
        <v>2.0299999999999998</v>
      </c>
      <c r="Z25" s="16">
        <v>2.02</v>
      </c>
      <c r="AA25" s="16">
        <v>2.0099999999999998</v>
      </c>
      <c r="AB25" s="16">
        <v>1.99</v>
      </c>
      <c r="AC25" s="16">
        <v>1.98</v>
      </c>
      <c r="AD25" s="16">
        <v>1.97</v>
      </c>
      <c r="AE25" s="16">
        <v>1.95</v>
      </c>
      <c r="AF25" s="16">
        <v>1.94</v>
      </c>
      <c r="AG25" s="16">
        <v>1.92</v>
      </c>
      <c r="AH25" s="16">
        <v>1.91</v>
      </c>
      <c r="AI25" s="16">
        <v>1.9</v>
      </c>
      <c r="AJ25" s="16">
        <v>1.89</v>
      </c>
      <c r="AK25" s="16">
        <v>1.88</v>
      </c>
      <c r="AL25" s="16">
        <v>1.87</v>
      </c>
      <c r="AM25" s="16">
        <v>1.86</v>
      </c>
      <c r="AN25" s="16">
        <v>1.85</v>
      </c>
      <c r="AO25" s="16">
        <v>1.84</v>
      </c>
      <c r="AP25" s="16">
        <v>1.83</v>
      </c>
      <c r="AQ25" s="16">
        <v>1.81</v>
      </c>
      <c r="AR25" s="16">
        <v>1.8</v>
      </c>
      <c r="AS25" s="16">
        <v>1.79</v>
      </c>
      <c r="AT25" s="16">
        <v>1.78</v>
      </c>
      <c r="AU25" s="16">
        <v>1.77</v>
      </c>
      <c r="AV25" s="16">
        <v>1.76</v>
      </c>
      <c r="AW25" s="16">
        <v>1.75</v>
      </c>
      <c r="AX25" s="16">
        <v>1.74</v>
      </c>
      <c r="AY25" s="16">
        <v>1.73</v>
      </c>
    </row>
    <row r="26" spans="1:51" x14ac:dyDescent="0.2">
      <c r="A26" s="1">
        <f>Zusammenfassung!B32</f>
        <v>45869</v>
      </c>
      <c r="B26" s="16">
        <v>1.54</v>
      </c>
      <c r="C26" s="16">
        <v>1.52</v>
      </c>
      <c r="D26" s="16">
        <v>1.53</v>
      </c>
      <c r="E26" s="16">
        <v>1.57</v>
      </c>
      <c r="F26" s="16">
        <v>1.61</v>
      </c>
      <c r="G26" s="16">
        <v>1.66</v>
      </c>
      <c r="H26" s="16">
        <v>1.71</v>
      </c>
      <c r="I26" s="16">
        <v>1.77</v>
      </c>
      <c r="J26" s="16">
        <v>1.82</v>
      </c>
      <c r="K26" s="16">
        <v>1.88</v>
      </c>
      <c r="L26" s="16">
        <v>1.93</v>
      </c>
      <c r="M26" s="16">
        <v>1.97</v>
      </c>
      <c r="N26" s="16">
        <v>2</v>
      </c>
      <c r="O26" s="16">
        <v>2.04</v>
      </c>
      <c r="P26" s="16">
        <v>2.06</v>
      </c>
      <c r="Q26" s="16">
        <v>2.0699999999999998</v>
      </c>
      <c r="R26" s="16">
        <v>2.0699999999999998</v>
      </c>
      <c r="S26" s="16">
        <v>2.08</v>
      </c>
      <c r="T26" s="16">
        <v>2.08</v>
      </c>
      <c r="U26" s="16">
        <v>2.09</v>
      </c>
      <c r="V26" s="16">
        <v>2.08</v>
      </c>
      <c r="W26" s="16">
        <v>2.0699999999999998</v>
      </c>
      <c r="X26" s="16">
        <v>2.0499999999999998</v>
      </c>
      <c r="Y26" s="16">
        <v>2.0499999999999998</v>
      </c>
      <c r="Z26" s="16">
        <v>2.04</v>
      </c>
      <c r="AA26" s="16">
        <v>2.02</v>
      </c>
      <c r="AB26" s="16">
        <v>2.0099999999999998</v>
      </c>
      <c r="AC26" s="16">
        <v>1.99</v>
      </c>
      <c r="AD26" s="16">
        <v>1.98</v>
      </c>
      <c r="AE26" s="16">
        <v>1.97</v>
      </c>
      <c r="AF26" s="16">
        <v>1.95</v>
      </c>
      <c r="AG26" s="16">
        <v>1.94</v>
      </c>
      <c r="AH26" s="16">
        <v>1.93</v>
      </c>
      <c r="AI26" s="16">
        <v>1.91</v>
      </c>
      <c r="AJ26" s="16">
        <v>1.9</v>
      </c>
      <c r="AK26" s="16">
        <v>1.89</v>
      </c>
      <c r="AL26" s="16">
        <v>1.88</v>
      </c>
      <c r="AM26" s="16">
        <v>1.87</v>
      </c>
      <c r="AN26" s="16">
        <v>1.86</v>
      </c>
      <c r="AO26" s="16">
        <v>1.85</v>
      </c>
      <c r="AP26" s="16">
        <v>1.84</v>
      </c>
      <c r="AQ26" s="16">
        <v>1.83</v>
      </c>
      <c r="AR26" s="16">
        <v>1.82</v>
      </c>
      <c r="AS26" s="16">
        <v>1.8</v>
      </c>
      <c r="AT26" s="16">
        <v>1.79</v>
      </c>
      <c r="AU26" s="16">
        <v>1.78</v>
      </c>
      <c r="AV26" s="16">
        <v>1.77</v>
      </c>
      <c r="AW26" s="16">
        <v>1.76</v>
      </c>
      <c r="AX26" s="16">
        <v>1.76</v>
      </c>
      <c r="AY26" s="16">
        <v>1.75</v>
      </c>
    </row>
    <row r="27" spans="1:51" x14ac:dyDescent="0.2">
      <c r="A27" s="1">
        <f>Zusammenfassung!B33</f>
        <v>45900</v>
      </c>
      <c r="B27" s="16">
        <v>1.57</v>
      </c>
      <c r="C27" s="16">
        <v>1.55</v>
      </c>
      <c r="D27" s="16">
        <v>1.56</v>
      </c>
      <c r="E27" s="16">
        <v>1.59</v>
      </c>
      <c r="F27" s="16">
        <v>1.64</v>
      </c>
      <c r="G27" s="16">
        <v>1.69</v>
      </c>
      <c r="H27" s="16">
        <v>1.74</v>
      </c>
      <c r="I27" s="16">
        <v>1.79</v>
      </c>
      <c r="J27" s="16">
        <v>1.85</v>
      </c>
      <c r="K27" s="16">
        <v>1.9</v>
      </c>
      <c r="L27" s="16">
        <v>1.95</v>
      </c>
      <c r="M27" s="16">
        <v>1.99</v>
      </c>
      <c r="N27" s="16">
        <v>2.0299999999999998</v>
      </c>
      <c r="O27" s="16">
        <v>2.06</v>
      </c>
      <c r="P27" s="16">
        <v>2.08</v>
      </c>
      <c r="Q27" s="16">
        <v>2.09</v>
      </c>
      <c r="R27" s="16">
        <v>2.09</v>
      </c>
      <c r="S27" s="16">
        <v>2.1</v>
      </c>
      <c r="T27" s="16">
        <v>2.1</v>
      </c>
      <c r="U27" s="16">
        <v>2.11</v>
      </c>
      <c r="V27" s="16">
        <v>2.1</v>
      </c>
      <c r="W27" s="16">
        <v>2.08</v>
      </c>
      <c r="X27" s="16">
        <v>2.0699999999999998</v>
      </c>
      <c r="Y27" s="16">
        <v>2.06</v>
      </c>
      <c r="Z27" s="16">
        <v>2.06</v>
      </c>
      <c r="AA27" s="16">
        <v>2.04</v>
      </c>
      <c r="AB27" s="16">
        <v>2.02</v>
      </c>
      <c r="AC27" s="16">
        <v>2.0099999999999998</v>
      </c>
      <c r="AD27" s="16">
        <v>2</v>
      </c>
      <c r="AE27" s="16">
        <v>1.99</v>
      </c>
      <c r="AF27" s="16">
        <v>1.97</v>
      </c>
      <c r="AG27" s="16">
        <v>1.96</v>
      </c>
      <c r="AH27" s="16">
        <v>1.94</v>
      </c>
      <c r="AI27" s="16">
        <v>1.93</v>
      </c>
      <c r="AJ27" s="16">
        <v>1.92</v>
      </c>
      <c r="AK27" s="16">
        <v>1.91</v>
      </c>
      <c r="AL27" s="16">
        <v>1.9</v>
      </c>
      <c r="AM27" s="16">
        <v>1.89</v>
      </c>
      <c r="AN27" s="16">
        <v>1.88</v>
      </c>
      <c r="AO27" s="16">
        <v>1.87</v>
      </c>
      <c r="AP27" s="16">
        <v>1.86</v>
      </c>
      <c r="AQ27" s="16">
        <v>1.85</v>
      </c>
      <c r="AR27" s="16">
        <v>1.83</v>
      </c>
      <c r="AS27" s="16">
        <v>1.82</v>
      </c>
      <c r="AT27" s="16">
        <v>1.81</v>
      </c>
      <c r="AU27" s="16">
        <v>1.8</v>
      </c>
      <c r="AV27" s="16">
        <v>1.79</v>
      </c>
      <c r="AW27" s="16">
        <v>1.78</v>
      </c>
      <c r="AX27" s="16">
        <v>1.77</v>
      </c>
      <c r="AY27" s="16">
        <v>1.76</v>
      </c>
    </row>
    <row r="28" spans="1:51" x14ac:dyDescent="0.2">
      <c r="A28" s="1"/>
      <c r="B28" s="16"/>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6"/>
      <c r="AI28" s="16"/>
      <c r="AJ28" s="16"/>
      <c r="AK28" s="16"/>
      <c r="AL28" s="16"/>
      <c r="AM28" s="16"/>
      <c r="AN28" s="16"/>
      <c r="AO28" s="16"/>
      <c r="AP28" s="16"/>
      <c r="AQ28" s="16"/>
      <c r="AR28" s="16"/>
      <c r="AS28" s="16"/>
      <c r="AT28" s="16"/>
      <c r="AU28" s="16"/>
      <c r="AV28" s="16"/>
      <c r="AW28" s="16"/>
      <c r="AX28" s="16"/>
      <c r="AY28" s="16"/>
    </row>
    <row r="29" spans="1:51" s="46" customFormat="1" x14ac:dyDescent="0.2">
      <c r="A29" s="44" t="str">
        <f>"Fiktive Prognosewerte Stand "&amp;TEXT(Zusammenfassung!B2,"TT.MM.JJJJ")</f>
        <v>Fiktive Prognosewerte Stand 31.08.2025</v>
      </c>
      <c r="B29" s="45"/>
      <c r="C29" s="45"/>
      <c r="D29" s="45"/>
      <c r="E29" s="45"/>
      <c r="F29" s="45"/>
      <c r="G29" s="45"/>
      <c r="H29" s="45"/>
      <c r="I29" s="45"/>
      <c r="J29" s="45"/>
      <c r="K29" s="45"/>
      <c r="L29" s="45"/>
      <c r="M29" s="45"/>
      <c r="N29" s="45"/>
      <c r="O29" s="45"/>
      <c r="P29" s="45"/>
      <c r="Q29" s="45"/>
      <c r="R29" s="45"/>
      <c r="S29" s="45"/>
      <c r="T29" s="45"/>
      <c r="U29" s="45"/>
      <c r="V29" s="45"/>
      <c r="W29" s="45"/>
      <c r="X29" s="45"/>
      <c r="Y29" s="45"/>
      <c r="Z29" s="45"/>
      <c r="AA29" s="45"/>
      <c r="AB29" s="45"/>
      <c r="AC29" s="45"/>
      <c r="AD29" s="45"/>
      <c r="AE29" s="45"/>
      <c r="AF29" s="45"/>
      <c r="AG29" s="45"/>
      <c r="AH29" s="45"/>
      <c r="AI29" s="45"/>
      <c r="AJ29" s="45"/>
      <c r="AK29" s="45"/>
      <c r="AL29" s="45"/>
      <c r="AM29" s="45"/>
      <c r="AN29" s="45"/>
      <c r="AO29" s="45"/>
      <c r="AP29" s="45"/>
      <c r="AQ29" s="45"/>
      <c r="AR29" s="45"/>
      <c r="AS29" s="45"/>
      <c r="AT29" s="45"/>
      <c r="AU29" s="45"/>
      <c r="AV29" s="45"/>
      <c r="AW29" s="45"/>
      <c r="AX29" s="45"/>
      <c r="AY29" s="45"/>
    </row>
    <row r="30" spans="1:51" x14ac:dyDescent="0.2">
      <c r="A30" s="44">
        <f>Zusammenfassung!B36</f>
        <v>46022</v>
      </c>
      <c r="B30" s="45">
        <v>1.68</v>
      </c>
      <c r="C30" s="45">
        <v>1.66</v>
      </c>
      <c r="D30" s="45">
        <v>1.67</v>
      </c>
      <c r="E30" s="45">
        <v>1.7</v>
      </c>
      <c r="F30" s="45">
        <v>1.74</v>
      </c>
      <c r="G30" s="45">
        <v>1.79</v>
      </c>
      <c r="H30" s="45">
        <v>1.84</v>
      </c>
      <c r="I30" s="45">
        <v>1.89</v>
      </c>
      <c r="J30" s="45">
        <v>1.94</v>
      </c>
      <c r="K30" s="45">
        <v>1.99</v>
      </c>
      <c r="L30" s="45">
        <v>2.04</v>
      </c>
      <c r="M30" s="45">
        <v>2.08</v>
      </c>
      <c r="N30" s="45">
        <v>2.11</v>
      </c>
      <c r="O30" s="45">
        <v>2.14</v>
      </c>
      <c r="P30" s="45">
        <v>2.17</v>
      </c>
      <c r="Q30" s="45">
        <v>2.17</v>
      </c>
      <c r="R30" s="45">
        <v>2.1800000000000002</v>
      </c>
      <c r="S30" s="45">
        <v>2.1800000000000002</v>
      </c>
      <c r="T30" s="45">
        <v>2.1800000000000002</v>
      </c>
      <c r="U30" s="45">
        <v>2.19</v>
      </c>
      <c r="V30" s="45">
        <v>2.17</v>
      </c>
      <c r="W30" s="45">
        <v>2.16</v>
      </c>
      <c r="X30" s="45">
        <v>2.15</v>
      </c>
      <c r="Y30" s="45">
        <v>2.14</v>
      </c>
      <c r="Z30" s="45">
        <v>2.13</v>
      </c>
      <c r="AA30" s="45">
        <v>2.11</v>
      </c>
      <c r="AB30" s="45">
        <v>2.1</v>
      </c>
      <c r="AC30" s="45">
        <v>2.08</v>
      </c>
      <c r="AD30" s="45">
        <v>2.0699999999999998</v>
      </c>
      <c r="AE30" s="45">
        <v>2.06</v>
      </c>
      <c r="AF30" s="45">
        <v>2.04</v>
      </c>
      <c r="AG30" s="45">
        <v>2.0299999999999998</v>
      </c>
      <c r="AH30" s="45">
        <v>2.02</v>
      </c>
      <c r="AI30" s="45">
        <v>2</v>
      </c>
      <c r="AJ30" s="45">
        <v>1.99</v>
      </c>
      <c r="AK30" s="45">
        <v>1.98</v>
      </c>
      <c r="AL30" s="45">
        <v>1.97</v>
      </c>
      <c r="AM30" s="45">
        <v>1.96</v>
      </c>
      <c r="AN30" s="45">
        <v>1.95</v>
      </c>
      <c r="AO30" s="45">
        <v>1.94</v>
      </c>
      <c r="AP30" s="45">
        <v>1.93</v>
      </c>
      <c r="AQ30" s="45">
        <v>1.91</v>
      </c>
      <c r="AR30" s="45">
        <v>1.9</v>
      </c>
      <c r="AS30" s="45">
        <v>1.89</v>
      </c>
      <c r="AT30" s="45">
        <v>1.88</v>
      </c>
      <c r="AU30" s="45">
        <v>1.87</v>
      </c>
      <c r="AV30" s="45">
        <v>1.86</v>
      </c>
      <c r="AW30" s="45">
        <v>1.85</v>
      </c>
      <c r="AX30" s="45">
        <v>1.84</v>
      </c>
      <c r="AY30" s="45">
        <v>1.83</v>
      </c>
    </row>
    <row r="31" spans="1:51" x14ac:dyDescent="0.2">
      <c r="A31" s="44">
        <f>Zusammenfassung!B37</f>
        <v>46387</v>
      </c>
      <c r="B31" s="45">
        <v>2.0099999999999998</v>
      </c>
      <c r="C31" s="45">
        <v>1.98</v>
      </c>
      <c r="D31" s="45">
        <v>1.97</v>
      </c>
      <c r="E31" s="45">
        <v>2</v>
      </c>
      <c r="F31" s="45">
        <v>2.0299999999999998</v>
      </c>
      <c r="G31" s="45">
        <v>2.0699999999999998</v>
      </c>
      <c r="H31" s="45">
        <v>2.11</v>
      </c>
      <c r="I31" s="45">
        <v>2.16</v>
      </c>
      <c r="J31" s="45">
        <v>2.2000000000000002</v>
      </c>
      <c r="K31" s="45">
        <v>2.25</v>
      </c>
      <c r="L31" s="45">
        <v>2.29</v>
      </c>
      <c r="M31" s="45">
        <v>2.33</v>
      </c>
      <c r="N31" s="45">
        <v>2.36</v>
      </c>
      <c r="O31" s="45">
        <v>2.39</v>
      </c>
      <c r="P31" s="45">
        <v>2.41</v>
      </c>
      <c r="Q31" s="45">
        <v>2.41</v>
      </c>
      <c r="R31" s="45">
        <v>2.41</v>
      </c>
      <c r="S31" s="45">
        <v>2.41</v>
      </c>
      <c r="T31" s="45">
        <v>2.42</v>
      </c>
      <c r="U31" s="45">
        <v>2.42</v>
      </c>
      <c r="V31" s="45">
        <v>2.4</v>
      </c>
      <c r="W31" s="45">
        <v>2.39</v>
      </c>
      <c r="X31" s="45">
        <v>2.37</v>
      </c>
      <c r="Y31" s="45">
        <v>2.36</v>
      </c>
      <c r="Z31" s="45">
        <v>2.35</v>
      </c>
      <c r="AA31" s="45">
        <v>2.34</v>
      </c>
      <c r="AB31" s="45">
        <v>2.3199999999999998</v>
      </c>
      <c r="AC31" s="45">
        <v>2.2999999999999998</v>
      </c>
      <c r="AD31" s="45">
        <v>2.29</v>
      </c>
      <c r="AE31" s="45">
        <v>2.2799999999999998</v>
      </c>
      <c r="AF31" s="45">
        <v>2.2599999999999998</v>
      </c>
      <c r="AG31" s="45">
        <v>2.25</v>
      </c>
      <c r="AH31" s="45">
        <v>2.23</v>
      </c>
      <c r="AI31" s="45">
        <v>2.2200000000000002</v>
      </c>
      <c r="AJ31" s="45">
        <v>2.21</v>
      </c>
      <c r="AK31" s="45">
        <v>2.2000000000000002</v>
      </c>
      <c r="AL31" s="45">
        <v>2.19</v>
      </c>
      <c r="AM31" s="45">
        <v>2.1800000000000002</v>
      </c>
      <c r="AN31" s="45">
        <v>2.17</v>
      </c>
      <c r="AO31" s="45">
        <v>2.16</v>
      </c>
      <c r="AP31" s="45">
        <v>2.14</v>
      </c>
      <c r="AQ31" s="45">
        <v>2.13</v>
      </c>
      <c r="AR31" s="45">
        <v>2.12</v>
      </c>
      <c r="AS31" s="45">
        <v>2.1</v>
      </c>
      <c r="AT31" s="45">
        <v>2.09</v>
      </c>
      <c r="AU31" s="45">
        <v>2.08</v>
      </c>
      <c r="AV31" s="45">
        <v>2.0699999999999998</v>
      </c>
      <c r="AW31" s="45">
        <v>2.06</v>
      </c>
      <c r="AX31" s="45">
        <v>2.0499999999999998</v>
      </c>
      <c r="AY31" s="45">
        <v>2.04</v>
      </c>
    </row>
    <row r="32" spans="1:51" x14ac:dyDescent="0.2">
      <c r="A32" s="44">
        <f>Zusammenfassung!B38</f>
        <v>46752</v>
      </c>
      <c r="B32" s="45">
        <v>2.35</v>
      </c>
      <c r="C32" s="45">
        <v>2.3199999999999998</v>
      </c>
      <c r="D32" s="45">
        <v>2.3199999999999998</v>
      </c>
      <c r="E32" s="45">
        <v>2.35</v>
      </c>
      <c r="F32" s="45">
        <v>2.38</v>
      </c>
      <c r="G32" s="45">
        <v>2.42</v>
      </c>
      <c r="H32" s="45">
        <v>2.46</v>
      </c>
      <c r="I32" s="45">
        <v>2.5099999999999998</v>
      </c>
      <c r="J32" s="45">
        <v>2.56</v>
      </c>
      <c r="K32" s="45">
        <v>2.6</v>
      </c>
      <c r="L32" s="45">
        <v>2.64</v>
      </c>
      <c r="M32" s="45">
        <v>2.68</v>
      </c>
      <c r="N32" s="45">
        <v>2.71</v>
      </c>
      <c r="O32" s="45">
        <v>2.73</v>
      </c>
      <c r="P32" s="45">
        <v>2.75</v>
      </c>
      <c r="Q32" s="45">
        <v>2.75</v>
      </c>
      <c r="R32" s="45">
        <v>2.75</v>
      </c>
      <c r="S32" s="45">
        <v>2.75</v>
      </c>
      <c r="T32" s="45">
        <v>2.75</v>
      </c>
      <c r="U32" s="45">
        <v>2.75</v>
      </c>
      <c r="V32" s="45">
        <v>2.73</v>
      </c>
      <c r="W32" s="45">
        <v>2.71</v>
      </c>
      <c r="X32" s="45">
        <v>2.7</v>
      </c>
      <c r="Y32" s="45">
        <v>2.69</v>
      </c>
      <c r="Z32" s="45">
        <v>2.67</v>
      </c>
      <c r="AA32" s="45">
        <v>2.66</v>
      </c>
      <c r="AB32" s="45">
        <v>2.64</v>
      </c>
      <c r="AC32" s="45">
        <v>2.62</v>
      </c>
      <c r="AD32" s="45">
        <v>2.61</v>
      </c>
      <c r="AE32" s="45">
        <v>2.59</v>
      </c>
      <c r="AF32" s="45">
        <v>2.58</v>
      </c>
      <c r="AG32" s="45">
        <v>2.56</v>
      </c>
      <c r="AH32" s="45">
        <v>2.5499999999999998</v>
      </c>
      <c r="AI32" s="45">
        <v>2.54</v>
      </c>
      <c r="AJ32" s="45">
        <v>2.52</v>
      </c>
      <c r="AK32" s="45">
        <v>2.5099999999999998</v>
      </c>
      <c r="AL32" s="45">
        <v>2.5</v>
      </c>
      <c r="AM32" s="45">
        <v>2.4900000000000002</v>
      </c>
      <c r="AN32" s="45">
        <v>2.48</v>
      </c>
      <c r="AO32" s="45">
        <v>2.4700000000000002</v>
      </c>
      <c r="AP32" s="45">
        <v>2.46</v>
      </c>
      <c r="AQ32" s="45">
        <v>2.44</v>
      </c>
      <c r="AR32" s="45">
        <v>2.4300000000000002</v>
      </c>
      <c r="AS32" s="45">
        <v>2.42</v>
      </c>
      <c r="AT32" s="45">
        <v>2.4</v>
      </c>
      <c r="AU32" s="45">
        <v>2.39</v>
      </c>
      <c r="AV32" s="45">
        <v>2.38</v>
      </c>
      <c r="AW32" s="45">
        <v>2.37</v>
      </c>
      <c r="AX32" s="45">
        <v>2.36</v>
      </c>
      <c r="AY32" s="45">
        <v>2.35</v>
      </c>
    </row>
    <row r="33" spans="1:51" x14ac:dyDescent="0.2">
      <c r="A33" s="44">
        <f>Zusammenfassung!B39</f>
        <v>47118</v>
      </c>
      <c r="B33" s="45">
        <v>2.68</v>
      </c>
      <c r="C33" s="45">
        <v>2.65</v>
      </c>
      <c r="D33" s="45">
        <v>2.66</v>
      </c>
      <c r="E33" s="45">
        <v>2.7</v>
      </c>
      <c r="F33" s="45">
        <v>2.74</v>
      </c>
      <c r="G33" s="45">
        <v>2.79</v>
      </c>
      <c r="H33" s="45">
        <v>2.83</v>
      </c>
      <c r="I33" s="45">
        <v>2.89</v>
      </c>
      <c r="J33" s="45">
        <v>2.93</v>
      </c>
      <c r="K33" s="45">
        <v>2.97</v>
      </c>
      <c r="L33" s="45">
        <v>3.02</v>
      </c>
      <c r="M33" s="45">
        <v>3.06</v>
      </c>
      <c r="N33" s="45">
        <v>3.09</v>
      </c>
      <c r="O33" s="45">
        <v>3.11</v>
      </c>
      <c r="P33" s="45">
        <v>3.13</v>
      </c>
      <c r="Q33" s="45">
        <v>3.13</v>
      </c>
      <c r="R33" s="45">
        <v>3.13</v>
      </c>
      <c r="S33" s="45">
        <v>3.13</v>
      </c>
      <c r="T33" s="45">
        <v>3.13</v>
      </c>
      <c r="U33" s="45">
        <v>3.13</v>
      </c>
      <c r="V33" s="45">
        <v>3.11</v>
      </c>
      <c r="W33" s="45">
        <v>3.1</v>
      </c>
      <c r="X33" s="45">
        <v>3.08</v>
      </c>
      <c r="Y33" s="45">
        <v>3.07</v>
      </c>
      <c r="Z33" s="45">
        <v>3.06</v>
      </c>
      <c r="AA33" s="45">
        <v>3.04</v>
      </c>
      <c r="AB33" s="45">
        <v>3.02</v>
      </c>
      <c r="AC33" s="45">
        <v>3.01</v>
      </c>
      <c r="AD33" s="45">
        <v>2.99</v>
      </c>
      <c r="AE33" s="45">
        <v>2.98</v>
      </c>
      <c r="AF33" s="45">
        <v>2.96</v>
      </c>
      <c r="AG33" s="45">
        <v>2.95</v>
      </c>
      <c r="AH33" s="45">
        <v>2.93</v>
      </c>
      <c r="AI33" s="45">
        <v>2.92</v>
      </c>
      <c r="AJ33" s="45">
        <v>2.91</v>
      </c>
      <c r="AK33" s="45">
        <v>2.9</v>
      </c>
      <c r="AL33" s="45">
        <v>2.89</v>
      </c>
      <c r="AM33" s="45">
        <v>2.88</v>
      </c>
      <c r="AN33" s="45">
        <v>2.87</v>
      </c>
      <c r="AO33" s="45">
        <v>2.86</v>
      </c>
      <c r="AP33" s="45">
        <v>2.84</v>
      </c>
      <c r="AQ33" s="45">
        <v>2.83</v>
      </c>
      <c r="AR33" s="45">
        <v>2.81</v>
      </c>
      <c r="AS33" s="45">
        <v>2.8</v>
      </c>
      <c r="AT33" s="45">
        <v>2.79</v>
      </c>
      <c r="AU33" s="45">
        <v>2.78</v>
      </c>
      <c r="AV33" s="45">
        <v>2.76</v>
      </c>
      <c r="AW33" s="45">
        <v>2.75</v>
      </c>
      <c r="AX33" s="45">
        <v>2.74</v>
      </c>
      <c r="AY33" s="45">
        <v>2.73</v>
      </c>
    </row>
    <row r="34" spans="1:51" x14ac:dyDescent="0.2">
      <c r="A34" s="44">
        <f>Zusammenfassung!B40</f>
        <v>47483</v>
      </c>
      <c r="B34" s="45">
        <v>3.04</v>
      </c>
      <c r="C34" s="45">
        <v>3.01</v>
      </c>
      <c r="D34" s="45">
        <v>3.01</v>
      </c>
      <c r="E34" s="45">
        <v>3.06</v>
      </c>
      <c r="F34" s="45">
        <v>3.1</v>
      </c>
      <c r="G34" s="45">
        <v>3.15</v>
      </c>
      <c r="H34" s="45">
        <v>3.2</v>
      </c>
      <c r="I34" s="45">
        <v>3.25</v>
      </c>
      <c r="J34" s="45">
        <v>3.3</v>
      </c>
      <c r="K34" s="45">
        <v>3.34</v>
      </c>
      <c r="L34" s="45">
        <v>3.39</v>
      </c>
      <c r="M34" s="45">
        <v>3.43</v>
      </c>
      <c r="N34" s="45">
        <v>3.46</v>
      </c>
      <c r="O34" s="45">
        <v>3.48</v>
      </c>
      <c r="P34" s="45">
        <v>3.5</v>
      </c>
      <c r="Q34" s="45">
        <v>3.5</v>
      </c>
      <c r="R34" s="45">
        <v>3.5</v>
      </c>
      <c r="S34" s="45">
        <v>3.5</v>
      </c>
      <c r="T34" s="45">
        <v>3.49</v>
      </c>
      <c r="U34" s="45">
        <v>3.49</v>
      </c>
      <c r="V34" s="45">
        <v>3.48</v>
      </c>
      <c r="W34" s="45">
        <v>3.46</v>
      </c>
      <c r="X34" s="45">
        <v>3.44</v>
      </c>
      <c r="Y34" s="45">
        <v>3.43</v>
      </c>
      <c r="Z34" s="45">
        <v>3.42</v>
      </c>
      <c r="AA34" s="45">
        <v>3.4</v>
      </c>
      <c r="AB34" s="45">
        <v>3.38</v>
      </c>
      <c r="AC34" s="45">
        <v>3.37</v>
      </c>
      <c r="AD34" s="45">
        <v>3.35</v>
      </c>
      <c r="AE34" s="45">
        <v>3.34</v>
      </c>
      <c r="AF34" s="45">
        <v>3.32</v>
      </c>
      <c r="AG34" s="45">
        <v>3.31</v>
      </c>
      <c r="AH34" s="45">
        <v>3.3</v>
      </c>
      <c r="AI34" s="45">
        <v>3.28</v>
      </c>
      <c r="AJ34" s="45">
        <v>3.27</v>
      </c>
      <c r="AK34" s="45">
        <v>3.26</v>
      </c>
      <c r="AL34" s="45">
        <v>3.25</v>
      </c>
      <c r="AM34" s="45">
        <v>3.24</v>
      </c>
      <c r="AN34" s="45">
        <v>3.23</v>
      </c>
      <c r="AO34" s="45">
        <v>3.22</v>
      </c>
      <c r="AP34" s="45">
        <v>3.21</v>
      </c>
      <c r="AQ34" s="45">
        <v>3.19</v>
      </c>
      <c r="AR34" s="45">
        <v>3.18</v>
      </c>
      <c r="AS34" s="45">
        <v>3.16</v>
      </c>
      <c r="AT34" s="45">
        <v>3.15</v>
      </c>
      <c r="AU34" s="45">
        <v>3.14</v>
      </c>
      <c r="AV34" s="45">
        <v>3.13</v>
      </c>
      <c r="AW34" s="45">
        <v>3.11</v>
      </c>
      <c r="AX34" s="45">
        <v>3.1</v>
      </c>
      <c r="AY34" s="45">
        <v>3.09</v>
      </c>
    </row>
  </sheetData>
  <printOptions horizontalCentered="1"/>
  <pageMargins left="0.70866141732283472" right="0.70866141732283472" top="0.78740157480314965" bottom="0.78740157480314965" header="0.31496062992125984" footer="0.31496062992125984"/>
  <pageSetup paperSize="9" scale="78" fitToWidth="5"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Y34"/>
  <sheetViews>
    <sheetView zoomScaleNormal="100" workbookViewId="0">
      <pane xSplit="1" ySplit="2" topLeftCell="B3" activePane="bottomRight" state="frozen"/>
      <selection pane="topRight"/>
      <selection pane="bottomLeft"/>
      <selection pane="bottomRight" activeCell="B3" sqref="B3"/>
    </sheetView>
  </sheetViews>
  <sheetFormatPr baseColWidth="10" defaultColWidth="11.42578125" defaultRowHeight="14.25" x14ac:dyDescent="0.2"/>
  <cols>
    <col min="1" max="1" width="13.140625" style="3" customWidth="1"/>
    <col min="2" max="51" width="11.7109375" style="2" customWidth="1"/>
    <col min="52" max="16384" width="11.42578125" style="2"/>
  </cols>
  <sheetData>
    <row r="1" spans="1:51" s="5" customFormat="1" ht="18.75" customHeight="1" x14ac:dyDescent="0.2">
      <c r="A1" s="9"/>
      <c r="B1" s="10" t="s">
        <v>8</v>
      </c>
      <c r="C1" s="11"/>
      <c r="D1" s="11"/>
      <c r="E1" s="11"/>
      <c r="F1" s="11"/>
      <c r="G1" s="11"/>
      <c r="H1" s="11"/>
      <c r="I1" s="11"/>
      <c r="J1" s="11"/>
      <c r="K1" s="11"/>
      <c r="L1" s="11"/>
      <c r="M1" s="11"/>
      <c r="N1" s="11"/>
      <c r="O1" s="11"/>
      <c r="P1" s="11"/>
      <c r="Q1" s="11"/>
      <c r="R1" s="11"/>
      <c r="S1" s="11"/>
      <c r="T1" s="11"/>
      <c r="U1" s="11"/>
      <c r="V1" s="11"/>
      <c r="W1" s="11"/>
      <c r="X1" s="11"/>
      <c r="Y1" s="11"/>
      <c r="Z1" s="11"/>
      <c r="AA1" s="11"/>
      <c r="AB1" s="11"/>
      <c r="AC1" s="11"/>
      <c r="AD1" s="11"/>
      <c r="AE1" s="11"/>
      <c r="AF1" s="11"/>
      <c r="AG1" s="11"/>
      <c r="AH1" s="11"/>
      <c r="AI1" s="11"/>
      <c r="AJ1" s="11"/>
      <c r="AK1" s="11"/>
      <c r="AL1" s="11"/>
      <c r="AM1" s="11"/>
      <c r="AN1" s="11"/>
      <c r="AO1" s="11"/>
      <c r="AP1" s="11"/>
      <c r="AQ1" s="11"/>
      <c r="AR1" s="11"/>
      <c r="AS1" s="11"/>
      <c r="AT1" s="11"/>
      <c r="AU1" s="11"/>
      <c r="AV1" s="11"/>
      <c r="AW1" s="11"/>
      <c r="AX1" s="11"/>
      <c r="AY1" s="12"/>
    </row>
    <row r="2" spans="1:51" s="4" customFormat="1" x14ac:dyDescent="0.2">
      <c r="A2" s="13" t="s">
        <v>0</v>
      </c>
      <c r="B2" s="14">
        <v>1</v>
      </c>
      <c r="C2" s="14">
        <v>2</v>
      </c>
      <c r="D2" s="14">
        <v>3</v>
      </c>
      <c r="E2" s="14">
        <v>4</v>
      </c>
      <c r="F2" s="14">
        <v>5</v>
      </c>
      <c r="G2" s="14">
        <v>6</v>
      </c>
      <c r="H2" s="14">
        <v>7</v>
      </c>
      <c r="I2" s="14">
        <v>8</v>
      </c>
      <c r="J2" s="14">
        <v>9</v>
      </c>
      <c r="K2" s="14">
        <v>10</v>
      </c>
      <c r="L2" s="14">
        <v>11</v>
      </c>
      <c r="M2" s="14">
        <v>12</v>
      </c>
      <c r="N2" s="14">
        <v>13</v>
      </c>
      <c r="O2" s="14">
        <v>14</v>
      </c>
      <c r="P2" s="14">
        <v>15</v>
      </c>
      <c r="Q2" s="14">
        <v>16</v>
      </c>
      <c r="R2" s="14">
        <v>17</v>
      </c>
      <c r="S2" s="14">
        <v>18</v>
      </c>
      <c r="T2" s="14">
        <v>19</v>
      </c>
      <c r="U2" s="14">
        <v>20</v>
      </c>
      <c r="V2" s="15">
        <v>21</v>
      </c>
      <c r="W2" s="14">
        <v>22</v>
      </c>
      <c r="X2" s="14">
        <v>23</v>
      </c>
      <c r="Y2" s="14">
        <v>24</v>
      </c>
      <c r="Z2" s="14">
        <v>25</v>
      </c>
      <c r="AA2" s="14">
        <v>26</v>
      </c>
      <c r="AB2" s="14">
        <v>27</v>
      </c>
      <c r="AC2" s="14">
        <v>28</v>
      </c>
      <c r="AD2" s="14">
        <v>29</v>
      </c>
      <c r="AE2" s="14">
        <v>30</v>
      </c>
      <c r="AF2" s="14">
        <v>31</v>
      </c>
      <c r="AG2" s="14">
        <v>32</v>
      </c>
      <c r="AH2" s="14">
        <v>33</v>
      </c>
      <c r="AI2" s="14">
        <v>34</v>
      </c>
      <c r="AJ2" s="14">
        <v>35</v>
      </c>
      <c r="AK2" s="14">
        <v>36</v>
      </c>
      <c r="AL2" s="14">
        <v>37</v>
      </c>
      <c r="AM2" s="14">
        <v>38</v>
      </c>
      <c r="AN2" s="14">
        <v>39</v>
      </c>
      <c r="AO2" s="14">
        <v>40</v>
      </c>
      <c r="AP2" s="14">
        <v>41</v>
      </c>
      <c r="AQ2" s="14">
        <v>42</v>
      </c>
      <c r="AR2" s="14">
        <v>43</v>
      </c>
      <c r="AS2" s="14">
        <v>44</v>
      </c>
      <c r="AT2" s="14">
        <v>45</v>
      </c>
      <c r="AU2" s="14">
        <v>46</v>
      </c>
      <c r="AV2" s="14">
        <v>47</v>
      </c>
      <c r="AW2" s="14">
        <v>48</v>
      </c>
      <c r="AX2" s="14">
        <v>49</v>
      </c>
      <c r="AY2" s="14">
        <v>50</v>
      </c>
    </row>
    <row r="3" spans="1:51" x14ac:dyDescent="0.2">
      <c r="A3" s="1">
        <f>Zusammenfassung!B9</f>
        <v>45169</v>
      </c>
      <c r="B3" s="16">
        <v>0.77</v>
      </c>
      <c r="C3" s="16">
        <v>0.83</v>
      </c>
      <c r="D3" s="16">
        <v>0.88</v>
      </c>
      <c r="E3" s="16">
        <v>0.94</v>
      </c>
      <c r="F3" s="16">
        <v>1.01</v>
      </c>
      <c r="G3" s="16">
        <v>1.0900000000000001</v>
      </c>
      <c r="H3" s="16">
        <v>1.17</v>
      </c>
      <c r="I3" s="16">
        <v>1.25</v>
      </c>
      <c r="J3" s="16">
        <v>1.33</v>
      </c>
      <c r="K3" s="16">
        <v>1.41</v>
      </c>
      <c r="L3" s="16">
        <v>1.48</v>
      </c>
      <c r="M3" s="16">
        <v>1.54</v>
      </c>
      <c r="N3" s="16">
        <v>1.59</v>
      </c>
      <c r="O3" s="16">
        <v>1.64</v>
      </c>
      <c r="P3" s="16">
        <v>1.68</v>
      </c>
      <c r="Q3" s="16">
        <v>1.7</v>
      </c>
      <c r="R3" s="16">
        <v>1.72</v>
      </c>
      <c r="S3" s="16">
        <v>1.74</v>
      </c>
      <c r="T3" s="16">
        <v>1.75</v>
      </c>
      <c r="U3" s="16">
        <v>1.76</v>
      </c>
      <c r="V3" s="16">
        <v>1.76</v>
      </c>
      <c r="W3" s="16">
        <v>1.76</v>
      </c>
      <c r="X3" s="16">
        <v>1.76</v>
      </c>
      <c r="Y3" s="16">
        <v>1.76</v>
      </c>
      <c r="Z3" s="16">
        <v>1.76</v>
      </c>
      <c r="AA3" s="16">
        <v>1.75</v>
      </c>
      <c r="AB3" s="16">
        <v>1.75</v>
      </c>
      <c r="AC3" s="16">
        <v>1.74</v>
      </c>
      <c r="AD3" s="16">
        <v>1.73</v>
      </c>
      <c r="AE3" s="16">
        <v>1.73</v>
      </c>
      <c r="AF3" s="16">
        <v>1.72</v>
      </c>
      <c r="AG3" s="16">
        <v>1.71</v>
      </c>
      <c r="AH3" s="16">
        <v>1.7</v>
      </c>
      <c r="AI3" s="16">
        <v>1.7</v>
      </c>
      <c r="AJ3" s="16">
        <v>1.69</v>
      </c>
      <c r="AK3" s="16">
        <v>1.68</v>
      </c>
      <c r="AL3" s="16">
        <v>1.68</v>
      </c>
      <c r="AM3" s="16">
        <v>1.67</v>
      </c>
      <c r="AN3" s="16">
        <v>1.67</v>
      </c>
      <c r="AO3" s="16">
        <v>1.66</v>
      </c>
      <c r="AP3" s="16">
        <v>1.65</v>
      </c>
      <c r="AQ3" s="16">
        <v>1.64</v>
      </c>
      <c r="AR3" s="16">
        <v>1.63</v>
      </c>
      <c r="AS3" s="16">
        <v>1.63</v>
      </c>
      <c r="AT3" s="16">
        <v>1.62</v>
      </c>
      <c r="AU3" s="16">
        <v>1.61</v>
      </c>
      <c r="AV3" s="16">
        <v>1.6</v>
      </c>
      <c r="AW3" s="16">
        <v>1.6</v>
      </c>
      <c r="AX3" s="16">
        <v>1.59</v>
      </c>
      <c r="AY3" s="16">
        <v>1.58</v>
      </c>
    </row>
    <row r="4" spans="1:51" x14ac:dyDescent="0.2">
      <c r="A4" s="1">
        <f>Zusammenfassung!B10</f>
        <v>45199</v>
      </c>
      <c r="B4" s="16">
        <v>0.81</v>
      </c>
      <c r="C4" s="16">
        <v>0.86</v>
      </c>
      <c r="D4" s="16">
        <v>0.91</v>
      </c>
      <c r="E4" s="16">
        <v>0.97</v>
      </c>
      <c r="F4" s="16">
        <v>1.04</v>
      </c>
      <c r="G4" s="16">
        <v>1.1200000000000001</v>
      </c>
      <c r="H4" s="16">
        <v>1.2</v>
      </c>
      <c r="I4" s="16">
        <v>1.28</v>
      </c>
      <c r="J4" s="16">
        <v>1.35</v>
      </c>
      <c r="K4" s="16">
        <v>1.43</v>
      </c>
      <c r="L4" s="16">
        <v>1.5</v>
      </c>
      <c r="M4" s="16">
        <v>1.56</v>
      </c>
      <c r="N4" s="16">
        <v>1.61</v>
      </c>
      <c r="O4" s="16">
        <v>1.66</v>
      </c>
      <c r="P4" s="16">
        <v>1.69</v>
      </c>
      <c r="Q4" s="16">
        <v>1.71</v>
      </c>
      <c r="R4" s="16">
        <v>1.73</v>
      </c>
      <c r="S4" s="16">
        <v>1.75</v>
      </c>
      <c r="T4" s="16">
        <v>1.76</v>
      </c>
      <c r="U4" s="16">
        <v>1.78</v>
      </c>
      <c r="V4" s="16">
        <v>1.78</v>
      </c>
      <c r="W4" s="16">
        <v>1.78</v>
      </c>
      <c r="X4" s="16">
        <v>1.77</v>
      </c>
      <c r="Y4" s="16">
        <v>1.77</v>
      </c>
      <c r="Z4" s="16">
        <v>1.77</v>
      </c>
      <c r="AA4" s="16">
        <v>1.76</v>
      </c>
      <c r="AB4" s="16">
        <v>1.76</v>
      </c>
      <c r="AC4" s="16">
        <v>1.75</v>
      </c>
      <c r="AD4" s="16">
        <v>1.74</v>
      </c>
      <c r="AE4" s="16">
        <v>1.74</v>
      </c>
      <c r="AF4" s="16">
        <v>1.73</v>
      </c>
      <c r="AG4" s="16">
        <v>1.72</v>
      </c>
      <c r="AH4" s="16">
        <v>1.71</v>
      </c>
      <c r="AI4" s="16">
        <v>1.7</v>
      </c>
      <c r="AJ4" s="16">
        <v>1.7</v>
      </c>
      <c r="AK4" s="16">
        <v>1.69</v>
      </c>
      <c r="AL4" s="16">
        <v>1.68</v>
      </c>
      <c r="AM4" s="16">
        <v>1.68</v>
      </c>
      <c r="AN4" s="16">
        <v>1.67</v>
      </c>
      <c r="AO4" s="16">
        <v>1.67</v>
      </c>
      <c r="AP4" s="16">
        <v>1.66</v>
      </c>
      <c r="AQ4" s="16">
        <v>1.65</v>
      </c>
      <c r="AR4" s="16">
        <v>1.64</v>
      </c>
      <c r="AS4" s="16">
        <v>1.63</v>
      </c>
      <c r="AT4" s="16">
        <v>1.62</v>
      </c>
      <c r="AU4" s="16">
        <v>1.62</v>
      </c>
      <c r="AV4" s="16">
        <v>1.61</v>
      </c>
      <c r="AW4" s="16">
        <v>1.6</v>
      </c>
      <c r="AX4" s="16">
        <v>1.59</v>
      </c>
      <c r="AY4" s="16">
        <v>1.59</v>
      </c>
    </row>
    <row r="5" spans="1:51" x14ac:dyDescent="0.2">
      <c r="A5" s="1">
        <f>Zusammenfassung!B11</f>
        <v>45230</v>
      </c>
      <c r="B5" s="16">
        <v>0.84</v>
      </c>
      <c r="C5" s="16">
        <v>0.89</v>
      </c>
      <c r="D5" s="16">
        <v>0.94</v>
      </c>
      <c r="E5" s="16">
        <v>1</v>
      </c>
      <c r="F5" s="16">
        <v>1.07</v>
      </c>
      <c r="G5" s="16">
        <v>1.1399999999999999</v>
      </c>
      <c r="H5" s="16">
        <v>1.22</v>
      </c>
      <c r="I5" s="16">
        <v>1.3</v>
      </c>
      <c r="J5" s="16">
        <v>1.38</v>
      </c>
      <c r="K5" s="16">
        <v>1.45</v>
      </c>
      <c r="L5" s="16">
        <v>1.52</v>
      </c>
      <c r="M5" s="16">
        <v>1.58</v>
      </c>
      <c r="N5" s="16">
        <v>1.63</v>
      </c>
      <c r="O5" s="16">
        <v>1.67</v>
      </c>
      <c r="P5" s="16">
        <v>1.71</v>
      </c>
      <c r="Q5" s="16">
        <v>1.73</v>
      </c>
      <c r="R5" s="16">
        <v>1.75</v>
      </c>
      <c r="S5" s="16">
        <v>1.77</v>
      </c>
      <c r="T5" s="16">
        <v>1.78</v>
      </c>
      <c r="U5" s="16">
        <v>1.79</v>
      </c>
      <c r="V5" s="16">
        <v>1.79</v>
      </c>
      <c r="W5" s="16">
        <v>1.79</v>
      </c>
      <c r="X5" s="16">
        <v>1.79</v>
      </c>
      <c r="Y5" s="16">
        <v>1.79</v>
      </c>
      <c r="Z5" s="16">
        <v>1.79</v>
      </c>
      <c r="AA5" s="16">
        <v>1.78</v>
      </c>
      <c r="AB5" s="16">
        <v>1.77</v>
      </c>
      <c r="AC5" s="16">
        <v>1.76</v>
      </c>
      <c r="AD5" s="16">
        <v>1.76</v>
      </c>
      <c r="AE5" s="16">
        <v>1.75</v>
      </c>
      <c r="AF5" s="16">
        <v>1.74</v>
      </c>
      <c r="AG5" s="16">
        <v>1.73</v>
      </c>
      <c r="AH5" s="16">
        <v>1.72</v>
      </c>
      <c r="AI5" s="16">
        <v>1.71</v>
      </c>
      <c r="AJ5" s="16">
        <v>1.71</v>
      </c>
      <c r="AK5" s="16">
        <v>1.7</v>
      </c>
      <c r="AL5" s="16">
        <v>1.69</v>
      </c>
      <c r="AM5" s="16">
        <v>1.69</v>
      </c>
      <c r="AN5" s="16">
        <v>1.68</v>
      </c>
      <c r="AO5" s="16">
        <v>1.68</v>
      </c>
      <c r="AP5" s="16">
        <v>1.67</v>
      </c>
      <c r="AQ5" s="16">
        <v>1.66</v>
      </c>
      <c r="AR5" s="16">
        <v>1.65</v>
      </c>
      <c r="AS5" s="16">
        <v>1.64</v>
      </c>
      <c r="AT5" s="16">
        <v>1.63</v>
      </c>
      <c r="AU5" s="16">
        <v>1.62</v>
      </c>
      <c r="AV5" s="16">
        <v>1.62</v>
      </c>
      <c r="AW5" s="16">
        <v>1.61</v>
      </c>
      <c r="AX5" s="16">
        <v>1.6</v>
      </c>
      <c r="AY5" s="16">
        <v>1.6</v>
      </c>
    </row>
    <row r="6" spans="1:51" x14ac:dyDescent="0.2">
      <c r="A6" s="1">
        <f>Zusammenfassung!B12</f>
        <v>45260</v>
      </c>
      <c r="B6" s="16">
        <v>0.88</v>
      </c>
      <c r="C6" s="16">
        <v>0.92</v>
      </c>
      <c r="D6" s="16">
        <v>0.97</v>
      </c>
      <c r="E6" s="16">
        <v>1.02</v>
      </c>
      <c r="F6" s="16">
        <v>1.0900000000000001</v>
      </c>
      <c r="G6" s="16">
        <v>1.17</v>
      </c>
      <c r="H6" s="16">
        <v>1.24</v>
      </c>
      <c r="I6" s="16">
        <v>1.32</v>
      </c>
      <c r="J6" s="16">
        <v>1.4</v>
      </c>
      <c r="K6" s="16">
        <v>1.47</v>
      </c>
      <c r="L6" s="16">
        <v>1.54</v>
      </c>
      <c r="M6" s="16">
        <v>1.6</v>
      </c>
      <c r="N6" s="16">
        <v>1.65</v>
      </c>
      <c r="O6" s="16">
        <v>1.69</v>
      </c>
      <c r="P6" s="16">
        <v>1.73</v>
      </c>
      <c r="Q6" s="16">
        <v>1.75</v>
      </c>
      <c r="R6" s="16">
        <v>1.77</v>
      </c>
      <c r="S6" s="16">
        <v>1.78</v>
      </c>
      <c r="T6" s="16">
        <v>1.8</v>
      </c>
      <c r="U6" s="16">
        <v>1.81</v>
      </c>
      <c r="V6" s="16">
        <v>1.81</v>
      </c>
      <c r="W6" s="16">
        <v>1.8</v>
      </c>
      <c r="X6" s="16">
        <v>1.8</v>
      </c>
      <c r="Y6" s="16">
        <v>1.8</v>
      </c>
      <c r="Z6" s="16">
        <v>1.8</v>
      </c>
      <c r="AA6" s="16">
        <v>1.79</v>
      </c>
      <c r="AB6" s="16">
        <v>1.78</v>
      </c>
      <c r="AC6" s="16">
        <v>1.77</v>
      </c>
      <c r="AD6" s="16">
        <v>1.77</v>
      </c>
      <c r="AE6" s="16">
        <v>1.76</v>
      </c>
      <c r="AF6" s="16">
        <v>1.75</v>
      </c>
      <c r="AG6" s="16">
        <v>1.74</v>
      </c>
      <c r="AH6" s="16">
        <v>1.73</v>
      </c>
      <c r="AI6" s="16">
        <v>1.72</v>
      </c>
      <c r="AJ6" s="16">
        <v>1.72</v>
      </c>
      <c r="AK6" s="16">
        <v>1.71</v>
      </c>
      <c r="AL6" s="16">
        <v>1.7</v>
      </c>
      <c r="AM6" s="16">
        <v>1.7</v>
      </c>
      <c r="AN6" s="16">
        <v>1.69</v>
      </c>
      <c r="AO6" s="16">
        <v>1.68</v>
      </c>
      <c r="AP6" s="16">
        <v>1.67</v>
      </c>
      <c r="AQ6" s="16">
        <v>1.66</v>
      </c>
      <c r="AR6" s="16">
        <v>1.65</v>
      </c>
      <c r="AS6" s="16">
        <v>1.65</v>
      </c>
      <c r="AT6" s="16">
        <v>1.64</v>
      </c>
      <c r="AU6" s="16">
        <v>1.63</v>
      </c>
      <c r="AV6" s="16">
        <v>1.62</v>
      </c>
      <c r="AW6" s="16">
        <v>1.61</v>
      </c>
      <c r="AX6" s="16">
        <v>1.61</v>
      </c>
      <c r="AY6" s="16">
        <v>1.6</v>
      </c>
    </row>
    <row r="7" spans="1:51" x14ac:dyDescent="0.2">
      <c r="A7" s="1">
        <f>Zusammenfassung!B13</f>
        <v>45291</v>
      </c>
      <c r="B7" s="16">
        <v>0.91</v>
      </c>
      <c r="C7" s="16">
        <v>0.95</v>
      </c>
      <c r="D7" s="16">
        <v>0.99</v>
      </c>
      <c r="E7" s="16">
        <v>1.05</v>
      </c>
      <c r="F7" s="16">
        <v>1.1100000000000001</v>
      </c>
      <c r="G7" s="16">
        <v>1.19</v>
      </c>
      <c r="H7" s="16">
        <v>1.26</v>
      </c>
      <c r="I7" s="16">
        <v>1.34</v>
      </c>
      <c r="J7" s="16">
        <v>1.42</v>
      </c>
      <c r="K7" s="16">
        <v>1.49</v>
      </c>
      <c r="L7" s="16">
        <v>1.56</v>
      </c>
      <c r="M7" s="16">
        <v>1.61</v>
      </c>
      <c r="N7" s="16">
        <v>1.66</v>
      </c>
      <c r="O7" s="16">
        <v>1.71</v>
      </c>
      <c r="P7" s="16">
        <v>1.74</v>
      </c>
      <c r="Q7" s="16">
        <v>1.76</v>
      </c>
      <c r="R7" s="16">
        <v>1.78</v>
      </c>
      <c r="S7" s="16">
        <v>1.79</v>
      </c>
      <c r="T7" s="16">
        <v>1.81</v>
      </c>
      <c r="U7" s="16">
        <v>1.82</v>
      </c>
      <c r="V7" s="16">
        <v>1.82</v>
      </c>
      <c r="W7" s="16">
        <v>1.81</v>
      </c>
      <c r="X7" s="16">
        <v>1.81</v>
      </c>
      <c r="Y7" s="16">
        <v>1.81</v>
      </c>
      <c r="Z7" s="16">
        <v>1.81</v>
      </c>
      <c r="AA7" s="16">
        <v>1.8</v>
      </c>
      <c r="AB7" s="16">
        <v>1.79</v>
      </c>
      <c r="AC7" s="16">
        <v>1.78</v>
      </c>
      <c r="AD7" s="16">
        <v>1.77</v>
      </c>
      <c r="AE7" s="16">
        <v>1.77</v>
      </c>
      <c r="AF7" s="16">
        <v>1.76</v>
      </c>
      <c r="AG7" s="16">
        <v>1.75</v>
      </c>
      <c r="AH7" s="16">
        <v>1.74</v>
      </c>
      <c r="AI7" s="16">
        <v>1.73</v>
      </c>
      <c r="AJ7" s="16">
        <v>1.72</v>
      </c>
      <c r="AK7" s="16">
        <v>1.72</v>
      </c>
      <c r="AL7" s="16">
        <v>1.71</v>
      </c>
      <c r="AM7" s="16">
        <v>1.7</v>
      </c>
      <c r="AN7" s="16">
        <v>1.7</v>
      </c>
      <c r="AO7" s="16">
        <v>1.69</v>
      </c>
      <c r="AP7" s="16">
        <v>1.68</v>
      </c>
      <c r="AQ7" s="16">
        <v>1.67</v>
      </c>
      <c r="AR7" s="16">
        <v>1.66</v>
      </c>
      <c r="AS7" s="16">
        <v>1.65</v>
      </c>
      <c r="AT7" s="16">
        <v>1.64</v>
      </c>
      <c r="AU7" s="16">
        <v>1.64</v>
      </c>
      <c r="AV7" s="16">
        <v>1.63</v>
      </c>
      <c r="AW7" s="16">
        <v>1.62</v>
      </c>
      <c r="AX7" s="16">
        <v>1.61</v>
      </c>
      <c r="AY7" s="16">
        <v>1.61</v>
      </c>
    </row>
    <row r="8" spans="1:51" x14ac:dyDescent="0.2">
      <c r="A8" s="1">
        <f>Zusammenfassung!B14</f>
        <v>45322</v>
      </c>
      <c r="B8" s="16">
        <v>0.94</v>
      </c>
      <c r="C8" s="16">
        <v>0.98</v>
      </c>
      <c r="D8" s="16">
        <v>1.01</v>
      </c>
      <c r="E8" s="16">
        <v>1.07</v>
      </c>
      <c r="F8" s="16">
        <v>1.1299999999999999</v>
      </c>
      <c r="G8" s="16">
        <v>1.21</v>
      </c>
      <c r="H8" s="16">
        <v>1.28</v>
      </c>
      <c r="I8" s="16">
        <v>1.36</v>
      </c>
      <c r="J8" s="16">
        <v>1.44</v>
      </c>
      <c r="K8" s="16">
        <v>1.51</v>
      </c>
      <c r="L8" s="16">
        <v>1.58</v>
      </c>
      <c r="M8" s="16">
        <v>1.63</v>
      </c>
      <c r="N8" s="16">
        <v>1.68</v>
      </c>
      <c r="O8" s="16">
        <v>1.72</v>
      </c>
      <c r="P8" s="16">
        <v>1.76</v>
      </c>
      <c r="Q8" s="16">
        <v>1.78</v>
      </c>
      <c r="R8" s="16">
        <v>1.8</v>
      </c>
      <c r="S8" s="16">
        <v>1.81</v>
      </c>
      <c r="T8" s="16">
        <v>1.82</v>
      </c>
      <c r="U8" s="16">
        <v>1.84</v>
      </c>
      <c r="V8" s="16">
        <v>1.83</v>
      </c>
      <c r="W8" s="16">
        <v>1.83</v>
      </c>
      <c r="X8" s="16">
        <v>1.83</v>
      </c>
      <c r="Y8" s="16">
        <v>1.82</v>
      </c>
      <c r="Z8" s="16">
        <v>1.82</v>
      </c>
      <c r="AA8" s="16">
        <v>1.81</v>
      </c>
      <c r="AB8" s="16">
        <v>1.8</v>
      </c>
      <c r="AC8" s="16">
        <v>1.79</v>
      </c>
      <c r="AD8" s="16">
        <v>1.79</v>
      </c>
      <c r="AE8" s="16">
        <v>1.78</v>
      </c>
      <c r="AF8" s="16">
        <v>1.77</v>
      </c>
      <c r="AG8" s="16">
        <v>1.76</v>
      </c>
      <c r="AH8" s="16">
        <v>1.75</v>
      </c>
      <c r="AI8" s="16">
        <v>1.74</v>
      </c>
      <c r="AJ8" s="16">
        <v>1.73</v>
      </c>
      <c r="AK8" s="16">
        <v>1.73</v>
      </c>
      <c r="AL8" s="16">
        <v>1.72</v>
      </c>
      <c r="AM8" s="16">
        <v>1.71</v>
      </c>
      <c r="AN8" s="16">
        <v>1.71</v>
      </c>
      <c r="AO8" s="16">
        <v>1.7</v>
      </c>
      <c r="AP8" s="16">
        <v>1.69</v>
      </c>
      <c r="AQ8" s="16">
        <v>1.68</v>
      </c>
      <c r="AR8" s="16">
        <v>1.67</v>
      </c>
      <c r="AS8" s="16">
        <v>1.66</v>
      </c>
      <c r="AT8" s="16">
        <v>1.65</v>
      </c>
      <c r="AU8" s="16">
        <v>1.64</v>
      </c>
      <c r="AV8" s="16">
        <v>1.64</v>
      </c>
      <c r="AW8" s="16">
        <v>1.63</v>
      </c>
      <c r="AX8" s="16">
        <v>1.62</v>
      </c>
      <c r="AY8" s="16">
        <v>1.62</v>
      </c>
    </row>
    <row r="9" spans="1:51" x14ac:dyDescent="0.2">
      <c r="A9" s="1">
        <f>Zusammenfassung!B15</f>
        <v>45351</v>
      </c>
      <c r="B9" s="16">
        <v>0.98</v>
      </c>
      <c r="C9" s="16">
        <v>1.01</v>
      </c>
      <c r="D9" s="16">
        <v>1.04</v>
      </c>
      <c r="E9" s="16">
        <v>1.1000000000000001</v>
      </c>
      <c r="F9" s="16">
        <v>1.1599999999999999</v>
      </c>
      <c r="G9" s="16">
        <v>1.23</v>
      </c>
      <c r="H9" s="16">
        <v>1.31</v>
      </c>
      <c r="I9" s="16">
        <v>1.38</v>
      </c>
      <c r="J9" s="16">
        <v>1.46</v>
      </c>
      <c r="K9" s="16">
        <v>1.53</v>
      </c>
      <c r="L9" s="16">
        <v>1.6</v>
      </c>
      <c r="M9" s="16">
        <v>1.65</v>
      </c>
      <c r="N9" s="16">
        <v>1.7</v>
      </c>
      <c r="O9" s="16">
        <v>1.74</v>
      </c>
      <c r="P9" s="16">
        <v>1.78</v>
      </c>
      <c r="Q9" s="16">
        <v>1.8</v>
      </c>
      <c r="R9" s="16">
        <v>1.81</v>
      </c>
      <c r="S9" s="16">
        <v>1.83</v>
      </c>
      <c r="T9" s="16">
        <v>1.84</v>
      </c>
      <c r="U9" s="16">
        <v>1.85</v>
      </c>
      <c r="V9" s="16">
        <v>1.85</v>
      </c>
      <c r="W9" s="16">
        <v>1.84</v>
      </c>
      <c r="X9" s="16">
        <v>1.84</v>
      </c>
      <c r="Y9" s="16">
        <v>1.84</v>
      </c>
      <c r="Z9" s="16">
        <v>1.84</v>
      </c>
      <c r="AA9" s="16">
        <v>1.83</v>
      </c>
      <c r="AB9" s="16">
        <v>1.82</v>
      </c>
      <c r="AC9" s="16">
        <v>1.81</v>
      </c>
      <c r="AD9" s="16">
        <v>1.8</v>
      </c>
      <c r="AE9" s="16">
        <v>1.79</v>
      </c>
      <c r="AF9" s="16">
        <v>1.78</v>
      </c>
      <c r="AG9" s="16">
        <v>1.77</v>
      </c>
      <c r="AH9" s="16">
        <v>1.76</v>
      </c>
      <c r="AI9" s="16">
        <v>1.75</v>
      </c>
      <c r="AJ9" s="16">
        <v>1.75</v>
      </c>
      <c r="AK9" s="16">
        <v>1.74</v>
      </c>
      <c r="AL9" s="16">
        <v>1.73</v>
      </c>
      <c r="AM9" s="16">
        <v>1.72</v>
      </c>
      <c r="AN9" s="16">
        <v>1.72</v>
      </c>
      <c r="AO9" s="16">
        <v>1.71</v>
      </c>
      <c r="AP9" s="16">
        <v>1.7</v>
      </c>
      <c r="AQ9" s="16">
        <v>1.69</v>
      </c>
      <c r="AR9" s="16">
        <v>1.68</v>
      </c>
      <c r="AS9" s="16">
        <v>1.67</v>
      </c>
      <c r="AT9" s="16">
        <v>1.66</v>
      </c>
      <c r="AU9" s="16">
        <v>1.65</v>
      </c>
      <c r="AV9" s="16">
        <v>1.65</v>
      </c>
      <c r="AW9" s="16">
        <v>1.64</v>
      </c>
      <c r="AX9" s="16">
        <v>1.63</v>
      </c>
      <c r="AY9" s="16">
        <v>1.62</v>
      </c>
    </row>
    <row r="10" spans="1:51" x14ac:dyDescent="0.2">
      <c r="A10" s="1">
        <f>Zusammenfassung!B16</f>
        <v>45382</v>
      </c>
      <c r="B10" s="16">
        <v>1.01</v>
      </c>
      <c r="C10" s="16">
        <v>1.04</v>
      </c>
      <c r="D10" s="16">
        <v>1.07</v>
      </c>
      <c r="E10" s="16">
        <v>1.1200000000000001</v>
      </c>
      <c r="F10" s="16">
        <v>1.18</v>
      </c>
      <c r="G10" s="16">
        <v>1.26</v>
      </c>
      <c r="H10" s="16">
        <v>1.33</v>
      </c>
      <c r="I10" s="16">
        <v>1.4</v>
      </c>
      <c r="J10" s="16">
        <v>1.48</v>
      </c>
      <c r="K10" s="16">
        <v>1.55</v>
      </c>
      <c r="L10" s="16">
        <v>1.62</v>
      </c>
      <c r="M10" s="16">
        <v>1.67</v>
      </c>
      <c r="N10" s="16">
        <v>1.72</v>
      </c>
      <c r="O10" s="16">
        <v>1.76</v>
      </c>
      <c r="P10" s="16">
        <v>1.8</v>
      </c>
      <c r="Q10" s="16">
        <v>1.82</v>
      </c>
      <c r="R10" s="16">
        <v>1.83</v>
      </c>
      <c r="S10" s="16">
        <v>1.85</v>
      </c>
      <c r="T10" s="16">
        <v>1.86</v>
      </c>
      <c r="U10" s="16">
        <v>1.87</v>
      </c>
      <c r="V10" s="16">
        <v>1.86</v>
      </c>
      <c r="W10" s="16">
        <v>1.86</v>
      </c>
      <c r="X10" s="16">
        <v>1.86</v>
      </c>
      <c r="Y10" s="16">
        <v>1.85</v>
      </c>
      <c r="Z10" s="16">
        <v>1.85</v>
      </c>
      <c r="AA10" s="16">
        <v>1.84</v>
      </c>
      <c r="AB10" s="16">
        <v>1.83</v>
      </c>
      <c r="AC10" s="16">
        <v>1.82</v>
      </c>
      <c r="AD10" s="16">
        <v>1.81</v>
      </c>
      <c r="AE10" s="16">
        <v>1.81</v>
      </c>
      <c r="AF10" s="16">
        <v>1.8</v>
      </c>
      <c r="AG10" s="16">
        <v>1.79</v>
      </c>
      <c r="AH10" s="16">
        <v>1.78</v>
      </c>
      <c r="AI10" s="16">
        <v>1.77</v>
      </c>
      <c r="AJ10" s="16">
        <v>1.76</v>
      </c>
      <c r="AK10" s="16">
        <v>1.75</v>
      </c>
      <c r="AL10" s="16">
        <v>1.74</v>
      </c>
      <c r="AM10" s="16">
        <v>1.74</v>
      </c>
      <c r="AN10" s="16">
        <v>1.73</v>
      </c>
      <c r="AO10" s="16">
        <v>1.72</v>
      </c>
      <c r="AP10" s="16">
        <v>1.71</v>
      </c>
      <c r="AQ10" s="16">
        <v>1.7</v>
      </c>
      <c r="AR10" s="16">
        <v>1.69</v>
      </c>
      <c r="AS10" s="16">
        <v>1.68</v>
      </c>
      <c r="AT10" s="16">
        <v>1.67</v>
      </c>
      <c r="AU10" s="16">
        <v>1.67</v>
      </c>
      <c r="AV10" s="16">
        <v>1.66</v>
      </c>
      <c r="AW10" s="16">
        <v>1.65</v>
      </c>
      <c r="AX10" s="16">
        <v>1.64</v>
      </c>
      <c r="AY10" s="16">
        <v>1.64</v>
      </c>
    </row>
    <row r="11" spans="1:51" x14ac:dyDescent="0.2">
      <c r="A11" s="1">
        <f>Zusammenfassung!B17</f>
        <v>45412</v>
      </c>
      <c r="B11" s="16">
        <v>1.05</v>
      </c>
      <c r="C11" s="16">
        <v>1.07</v>
      </c>
      <c r="D11" s="16">
        <v>1.1000000000000001</v>
      </c>
      <c r="E11" s="16">
        <v>1.1499999999999999</v>
      </c>
      <c r="F11" s="16">
        <v>1.21</v>
      </c>
      <c r="G11" s="16">
        <v>1.28</v>
      </c>
      <c r="H11" s="16">
        <v>1.35</v>
      </c>
      <c r="I11" s="16">
        <v>1.43</v>
      </c>
      <c r="J11" s="16">
        <v>1.5</v>
      </c>
      <c r="K11" s="16">
        <v>1.57</v>
      </c>
      <c r="L11" s="16">
        <v>1.64</v>
      </c>
      <c r="M11" s="16">
        <v>1.69</v>
      </c>
      <c r="N11" s="16">
        <v>1.74</v>
      </c>
      <c r="O11" s="16">
        <v>1.78</v>
      </c>
      <c r="P11" s="16">
        <v>1.82</v>
      </c>
      <c r="Q11" s="16">
        <v>1.83</v>
      </c>
      <c r="R11" s="16">
        <v>1.85</v>
      </c>
      <c r="S11" s="16">
        <v>1.86</v>
      </c>
      <c r="T11" s="16">
        <v>1.87</v>
      </c>
      <c r="U11" s="16">
        <v>1.89</v>
      </c>
      <c r="V11" s="16">
        <v>1.88</v>
      </c>
      <c r="W11" s="16">
        <v>1.88</v>
      </c>
      <c r="X11" s="16">
        <v>1.87</v>
      </c>
      <c r="Y11" s="16">
        <v>1.87</v>
      </c>
      <c r="Z11" s="16">
        <v>1.87</v>
      </c>
      <c r="AA11" s="16">
        <v>1.85</v>
      </c>
      <c r="AB11" s="16">
        <v>1.85</v>
      </c>
      <c r="AC11" s="16">
        <v>1.84</v>
      </c>
      <c r="AD11" s="16">
        <v>1.83</v>
      </c>
      <c r="AE11" s="16">
        <v>1.82</v>
      </c>
      <c r="AF11" s="16">
        <v>1.81</v>
      </c>
      <c r="AG11" s="16">
        <v>1.8</v>
      </c>
      <c r="AH11" s="16">
        <v>1.79</v>
      </c>
      <c r="AI11" s="16">
        <v>1.78</v>
      </c>
      <c r="AJ11" s="16">
        <v>1.77</v>
      </c>
      <c r="AK11" s="16">
        <v>1.76</v>
      </c>
      <c r="AL11" s="16">
        <v>1.75</v>
      </c>
      <c r="AM11" s="16">
        <v>1.75</v>
      </c>
      <c r="AN11" s="16">
        <v>1.74</v>
      </c>
      <c r="AO11" s="16">
        <v>1.73</v>
      </c>
      <c r="AP11" s="16">
        <v>1.72</v>
      </c>
      <c r="AQ11" s="16">
        <v>1.71</v>
      </c>
      <c r="AR11" s="16">
        <v>1.7</v>
      </c>
      <c r="AS11" s="16">
        <v>1.69</v>
      </c>
      <c r="AT11" s="16">
        <v>1.68</v>
      </c>
      <c r="AU11" s="16">
        <v>1.68</v>
      </c>
      <c r="AV11" s="16">
        <v>1.67</v>
      </c>
      <c r="AW11" s="16">
        <v>1.66</v>
      </c>
      <c r="AX11" s="16">
        <v>1.65</v>
      </c>
      <c r="AY11" s="16">
        <v>1.64</v>
      </c>
    </row>
    <row r="12" spans="1:51" x14ac:dyDescent="0.2">
      <c r="A12" s="1">
        <f>Zusammenfassung!B18</f>
        <v>45443</v>
      </c>
      <c r="B12" s="16">
        <v>1.08</v>
      </c>
      <c r="C12" s="16">
        <v>1.1000000000000001</v>
      </c>
      <c r="D12" s="16">
        <v>1.1200000000000001</v>
      </c>
      <c r="E12" s="16">
        <v>1.17</v>
      </c>
      <c r="F12" s="16">
        <v>1.23</v>
      </c>
      <c r="G12" s="16">
        <v>1.3</v>
      </c>
      <c r="H12" s="16">
        <v>1.37</v>
      </c>
      <c r="I12" s="16">
        <v>1.45</v>
      </c>
      <c r="J12" s="16">
        <v>1.52</v>
      </c>
      <c r="K12" s="16">
        <v>1.59</v>
      </c>
      <c r="L12" s="16">
        <v>1.65</v>
      </c>
      <c r="M12" s="16">
        <v>1.71</v>
      </c>
      <c r="N12" s="16">
        <v>1.76</v>
      </c>
      <c r="O12" s="16">
        <v>1.8</v>
      </c>
      <c r="P12" s="16">
        <v>1.83</v>
      </c>
      <c r="Q12" s="16">
        <v>1.85</v>
      </c>
      <c r="R12" s="16">
        <v>1.86</v>
      </c>
      <c r="S12" s="16">
        <v>1.88</v>
      </c>
      <c r="T12" s="16">
        <v>1.89</v>
      </c>
      <c r="U12" s="16">
        <v>1.9</v>
      </c>
      <c r="V12" s="16">
        <v>1.89</v>
      </c>
      <c r="W12" s="16">
        <v>1.89</v>
      </c>
      <c r="X12" s="16">
        <v>1.88</v>
      </c>
      <c r="Y12" s="16">
        <v>1.88</v>
      </c>
      <c r="Z12" s="16">
        <v>1.88</v>
      </c>
      <c r="AA12" s="16">
        <v>1.87</v>
      </c>
      <c r="AB12" s="16">
        <v>1.86</v>
      </c>
      <c r="AC12" s="16">
        <v>1.85</v>
      </c>
      <c r="AD12" s="16">
        <v>1.84</v>
      </c>
      <c r="AE12" s="16">
        <v>1.83</v>
      </c>
      <c r="AF12" s="16">
        <v>1.82</v>
      </c>
      <c r="AG12" s="16">
        <v>1.81</v>
      </c>
      <c r="AH12" s="16">
        <v>1.8</v>
      </c>
      <c r="AI12" s="16">
        <v>1.79</v>
      </c>
      <c r="AJ12" s="16">
        <v>1.78</v>
      </c>
      <c r="AK12" s="16">
        <v>1.77</v>
      </c>
      <c r="AL12" s="16">
        <v>1.76</v>
      </c>
      <c r="AM12" s="16">
        <v>1.76</v>
      </c>
      <c r="AN12" s="16">
        <v>1.75</v>
      </c>
      <c r="AO12" s="16">
        <v>1.74</v>
      </c>
      <c r="AP12" s="16">
        <v>1.73</v>
      </c>
      <c r="AQ12" s="16">
        <v>1.72</v>
      </c>
      <c r="AR12" s="16">
        <v>1.71</v>
      </c>
      <c r="AS12" s="16">
        <v>1.7</v>
      </c>
      <c r="AT12" s="16">
        <v>1.69</v>
      </c>
      <c r="AU12" s="16">
        <v>1.68</v>
      </c>
      <c r="AV12" s="16">
        <v>1.67</v>
      </c>
      <c r="AW12" s="16">
        <v>1.67</v>
      </c>
      <c r="AX12" s="16">
        <v>1.66</v>
      </c>
      <c r="AY12" s="16">
        <v>1.65</v>
      </c>
    </row>
    <row r="13" spans="1:51" x14ac:dyDescent="0.2">
      <c r="A13" s="1">
        <f>Zusammenfassung!B19</f>
        <v>45473</v>
      </c>
      <c r="B13" s="16">
        <v>1.1100000000000001</v>
      </c>
      <c r="C13" s="16">
        <v>1.1200000000000001</v>
      </c>
      <c r="D13" s="16">
        <v>1.1499999999999999</v>
      </c>
      <c r="E13" s="16">
        <v>1.19</v>
      </c>
      <c r="F13" s="16">
        <v>1.25</v>
      </c>
      <c r="G13" s="16">
        <v>1.32</v>
      </c>
      <c r="H13" s="16">
        <v>1.39</v>
      </c>
      <c r="I13" s="16">
        <v>1.46</v>
      </c>
      <c r="J13" s="16">
        <v>1.53</v>
      </c>
      <c r="K13" s="16">
        <v>1.6</v>
      </c>
      <c r="L13" s="16">
        <v>1.67</v>
      </c>
      <c r="M13" s="16">
        <v>1.72</v>
      </c>
      <c r="N13" s="16">
        <v>1.77</v>
      </c>
      <c r="O13" s="16">
        <v>1.81</v>
      </c>
      <c r="P13" s="16">
        <v>1.84</v>
      </c>
      <c r="Q13" s="16">
        <v>1.86</v>
      </c>
      <c r="R13" s="16">
        <v>1.87</v>
      </c>
      <c r="S13" s="16">
        <v>1.89</v>
      </c>
      <c r="T13" s="16">
        <v>1.9</v>
      </c>
      <c r="U13" s="16">
        <v>1.91</v>
      </c>
      <c r="V13" s="16">
        <v>1.9</v>
      </c>
      <c r="W13" s="16">
        <v>1.9</v>
      </c>
      <c r="X13" s="16">
        <v>1.89</v>
      </c>
      <c r="Y13" s="16">
        <v>1.89</v>
      </c>
      <c r="Z13" s="16">
        <v>1.88</v>
      </c>
      <c r="AA13" s="16">
        <v>1.87</v>
      </c>
      <c r="AB13" s="16">
        <v>1.86</v>
      </c>
      <c r="AC13" s="16">
        <v>1.85</v>
      </c>
      <c r="AD13" s="16">
        <v>1.84</v>
      </c>
      <c r="AE13" s="16">
        <v>1.83</v>
      </c>
      <c r="AF13" s="16">
        <v>1.82</v>
      </c>
      <c r="AG13" s="16">
        <v>1.81</v>
      </c>
      <c r="AH13" s="16">
        <v>1.8</v>
      </c>
      <c r="AI13" s="16">
        <v>1.79</v>
      </c>
      <c r="AJ13" s="16">
        <v>1.78</v>
      </c>
      <c r="AK13" s="16">
        <v>1.77</v>
      </c>
      <c r="AL13" s="16">
        <v>1.77</v>
      </c>
      <c r="AM13" s="16">
        <v>1.76</v>
      </c>
      <c r="AN13" s="16">
        <v>1.75</v>
      </c>
      <c r="AO13" s="16">
        <v>1.74</v>
      </c>
      <c r="AP13" s="16">
        <v>1.73</v>
      </c>
      <c r="AQ13" s="16">
        <v>1.72</v>
      </c>
      <c r="AR13" s="16">
        <v>1.71</v>
      </c>
      <c r="AS13" s="16">
        <v>1.7</v>
      </c>
      <c r="AT13" s="16">
        <v>1.69</v>
      </c>
      <c r="AU13" s="16">
        <v>1.68</v>
      </c>
      <c r="AV13" s="16">
        <v>1.68</v>
      </c>
      <c r="AW13" s="16">
        <v>1.67</v>
      </c>
      <c r="AX13" s="16">
        <v>1.66</v>
      </c>
      <c r="AY13" s="16">
        <v>1.65</v>
      </c>
    </row>
    <row r="14" spans="1:51" x14ac:dyDescent="0.2">
      <c r="A14" s="1">
        <f>Zusammenfassung!B20</f>
        <v>45504</v>
      </c>
      <c r="B14" s="16">
        <v>1.1399999999999999</v>
      </c>
      <c r="C14" s="16">
        <v>1.1499999999999999</v>
      </c>
      <c r="D14" s="16">
        <v>1.17</v>
      </c>
      <c r="E14" s="16">
        <v>1.21</v>
      </c>
      <c r="F14" s="16">
        <v>1.27</v>
      </c>
      <c r="G14" s="16">
        <v>1.34</v>
      </c>
      <c r="H14" s="16">
        <v>1.4</v>
      </c>
      <c r="I14" s="16">
        <v>1.48</v>
      </c>
      <c r="J14" s="16">
        <v>1.55</v>
      </c>
      <c r="K14" s="16">
        <v>1.62</v>
      </c>
      <c r="L14" s="16">
        <v>1.68</v>
      </c>
      <c r="M14" s="16">
        <v>1.73</v>
      </c>
      <c r="N14" s="16">
        <v>1.78</v>
      </c>
      <c r="O14" s="16">
        <v>1.82</v>
      </c>
      <c r="P14" s="16">
        <v>1.85</v>
      </c>
      <c r="Q14" s="16">
        <v>1.87</v>
      </c>
      <c r="R14" s="16">
        <v>1.88</v>
      </c>
      <c r="S14" s="16">
        <v>1.89</v>
      </c>
      <c r="T14" s="16">
        <v>1.91</v>
      </c>
      <c r="U14" s="16">
        <v>1.92</v>
      </c>
      <c r="V14" s="16">
        <v>1.91</v>
      </c>
      <c r="W14" s="16">
        <v>1.9</v>
      </c>
      <c r="X14" s="16">
        <v>1.9</v>
      </c>
      <c r="Y14" s="16">
        <v>1.89</v>
      </c>
      <c r="Z14" s="16">
        <v>1.89</v>
      </c>
      <c r="AA14" s="16">
        <v>1.88</v>
      </c>
      <c r="AB14" s="16">
        <v>1.87</v>
      </c>
      <c r="AC14" s="16">
        <v>1.86</v>
      </c>
      <c r="AD14" s="16">
        <v>1.85</v>
      </c>
      <c r="AE14" s="16">
        <v>1.84</v>
      </c>
      <c r="AF14" s="16">
        <v>1.83</v>
      </c>
      <c r="AG14" s="16">
        <v>1.82</v>
      </c>
      <c r="AH14" s="16">
        <v>1.81</v>
      </c>
      <c r="AI14" s="16">
        <v>1.8</v>
      </c>
      <c r="AJ14" s="16">
        <v>1.79</v>
      </c>
      <c r="AK14" s="16">
        <v>1.78</v>
      </c>
      <c r="AL14" s="16">
        <v>1.77</v>
      </c>
      <c r="AM14" s="16">
        <v>1.76</v>
      </c>
      <c r="AN14" s="16">
        <v>1.76</v>
      </c>
      <c r="AO14" s="16">
        <v>1.75</v>
      </c>
      <c r="AP14" s="16">
        <v>1.74</v>
      </c>
      <c r="AQ14" s="16">
        <v>1.73</v>
      </c>
      <c r="AR14" s="16">
        <v>1.72</v>
      </c>
      <c r="AS14" s="16">
        <v>1.71</v>
      </c>
      <c r="AT14" s="16">
        <v>1.7</v>
      </c>
      <c r="AU14" s="16">
        <v>1.69</v>
      </c>
      <c r="AV14" s="16">
        <v>1.68</v>
      </c>
      <c r="AW14" s="16">
        <v>1.67</v>
      </c>
      <c r="AX14" s="16">
        <v>1.66</v>
      </c>
      <c r="AY14" s="16">
        <v>1.65</v>
      </c>
    </row>
    <row r="15" spans="1:51" x14ac:dyDescent="0.2">
      <c r="A15" s="1">
        <f>Zusammenfassung!B21</f>
        <v>45535</v>
      </c>
      <c r="B15" s="16">
        <v>1.1599999999999999</v>
      </c>
      <c r="C15" s="16">
        <v>1.17</v>
      </c>
      <c r="D15" s="16">
        <v>1.19</v>
      </c>
      <c r="E15" s="16">
        <v>1.23</v>
      </c>
      <c r="F15" s="16">
        <v>1.29</v>
      </c>
      <c r="G15" s="16">
        <v>1.35</v>
      </c>
      <c r="H15" s="16">
        <v>1.42</v>
      </c>
      <c r="I15" s="16">
        <v>1.49</v>
      </c>
      <c r="J15" s="16">
        <v>1.56</v>
      </c>
      <c r="K15" s="16">
        <v>1.63</v>
      </c>
      <c r="L15" s="16">
        <v>1.69</v>
      </c>
      <c r="M15" s="16">
        <v>1.74</v>
      </c>
      <c r="N15" s="16">
        <v>1.79</v>
      </c>
      <c r="O15" s="16">
        <v>1.83</v>
      </c>
      <c r="P15" s="16">
        <v>1.86</v>
      </c>
      <c r="Q15" s="16">
        <v>1.88</v>
      </c>
      <c r="R15" s="16">
        <v>1.89</v>
      </c>
      <c r="S15" s="16">
        <v>1.9</v>
      </c>
      <c r="T15" s="16">
        <v>1.91</v>
      </c>
      <c r="U15" s="16">
        <v>1.92</v>
      </c>
      <c r="V15" s="16">
        <v>1.92</v>
      </c>
      <c r="W15" s="16">
        <v>1.91</v>
      </c>
      <c r="X15" s="16">
        <v>1.9</v>
      </c>
      <c r="Y15" s="16">
        <v>1.9</v>
      </c>
      <c r="Z15" s="16">
        <v>1.9</v>
      </c>
      <c r="AA15" s="16">
        <v>1.88</v>
      </c>
      <c r="AB15" s="16">
        <v>1.87</v>
      </c>
      <c r="AC15" s="16">
        <v>1.86</v>
      </c>
      <c r="AD15" s="16">
        <v>1.85</v>
      </c>
      <c r="AE15" s="16">
        <v>1.85</v>
      </c>
      <c r="AF15" s="16">
        <v>1.83</v>
      </c>
      <c r="AG15" s="16">
        <v>1.82</v>
      </c>
      <c r="AH15" s="16">
        <v>1.81</v>
      </c>
      <c r="AI15" s="16">
        <v>1.8</v>
      </c>
      <c r="AJ15" s="16">
        <v>1.79</v>
      </c>
      <c r="AK15" s="16">
        <v>1.78</v>
      </c>
      <c r="AL15" s="16">
        <v>1.77</v>
      </c>
      <c r="AM15" s="16">
        <v>1.77</v>
      </c>
      <c r="AN15" s="16">
        <v>1.76</v>
      </c>
      <c r="AO15" s="16">
        <v>1.75</v>
      </c>
      <c r="AP15" s="16">
        <v>1.74</v>
      </c>
      <c r="AQ15" s="16">
        <v>1.73</v>
      </c>
      <c r="AR15" s="16">
        <v>1.72</v>
      </c>
      <c r="AS15" s="16">
        <v>1.71</v>
      </c>
      <c r="AT15" s="16">
        <v>1.7</v>
      </c>
      <c r="AU15" s="16">
        <v>1.69</v>
      </c>
      <c r="AV15" s="16">
        <v>1.68</v>
      </c>
      <c r="AW15" s="16">
        <v>1.67</v>
      </c>
      <c r="AX15" s="16">
        <v>1.66</v>
      </c>
      <c r="AY15" s="16">
        <v>1.66</v>
      </c>
    </row>
    <row r="16" spans="1:51" x14ac:dyDescent="0.2">
      <c r="A16" s="1">
        <f>Zusammenfassung!B22</f>
        <v>45565</v>
      </c>
      <c r="B16" s="16">
        <v>1.19</v>
      </c>
      <c r="C16" s="16">
        <v>1.19</v>
      </c>
      <c r="D16" s="16">
        <v>1.21</v>
      </c>
      <c r="E16" s="16">
        <v>1.25</v>
      </c>
      <c r="F16" s="16">
        <v>1.3</v>
      </c>
      <c r="G16" s="16">
        <v>1.37</v>
      </c>
      <c r="H16" s="16">
        <v>1.43</v>
      </c>
      <c r="I16" s="16">
        <v>1.5</v>
      </c>
      <c r="J16" s="16">
        <v>1.57</v>
      </c>
      <c r="K16" s="16">
        <v>1.64</v>
      </c>
      <c r="L16" s="16">
        <v>1.7</v>
      </c>
      <c r="M16" s="16">
        <v>1.75</v>
      </c>
      <c r="N16" s="16">
        <v>1.8</v>
      </c>
      <c r="O16" s="16">
        <v>1.84</v>
      </c>
      <c r="P16" s="16">
        <v>1.87</v>
      </c>
      <c r="Q16" s="16">
        <v>1.88</v>
      </c>
      <c r="R16" s="16">
        <v>1.9</v>
      </c>
      <c r="S16" s="16">
        <v>1.91</v>
      </c>
      <c r="T16" s="16">
        <v>1.92</v>
      </c>
      <c r="U16" s="16">
        <v>1.93</v>
      </c>
      <c r="V16" s="16">
        <v>1.92</v>
      </c>
      <c r="W16" s="16">
        <v>1.92</v>
      </c>
      <c r="X16" s="16">
        <v>1.91</v>
      </c>
      <c r="Y16" s="16">
        <v>1.91</v>
      </c>
      <c r="Z16" s="16">
        <v>1.9</v>
      </c>
      <c r="AA16" s="16">
        <v>1.89</v>
      </c>
      <c r="AB16" s="16">
        <v>1.88</v>
      </c>
      <c r="AC16" s="16">
        <v>1.87</v>
      </c>
      <c r="AD16" s="16">
        <v>1.86</v>
      </c>
      <c r="AE16" s="16">
        <v>1.85</v>
      </c>
      <c r="AF16" s="16">
        <v>1.84</v>
      </c>
      <c r="AG16" s="16">
        <v>1.83</v>
      </c>
      <c r="AH16" s="16">
        <v>1.81</v>
      </c>
      <c r="AI16" s="16">
        <v>1.8</v>
      </c>
      <c r="AJ16" s="16">
        <v>1.79</v>
      </c>
      <c r="AK16" s="16">
        <v>1.79</v>
      </c>
      <c r="AL16" s="16">
        <v>1.78</v>
      </c>
      <c r="AM16" s="16">
        <v>1.77</v>
      </c>
      <c r="AN16" s="16">
        <v>1.76</v>
      </c>
      <c r="AO16" s="16">
        <v>1.75</v>
      </c>
      <c r="AP16" s="16">
        <v>1.74</v>
      </c>
      <c r="AQ16" s="16">
        <v>1.73</v>
      </c>
      <c r="AR16" s="16">
        <v>1.72</v>
      </c>
      <c r="AS16" s="16">
        <v>1.71</v>
      </c>
      <c r="AT16" s="16">
        <v>1.7</v>
      </c>
      <c r="AU16" s="16">
        <v>1.69</v>
      </c>
      <c r="AV16" s="16">
        <v>1.68</v>
      </c>
      <c r="AW16" s="16">
        <v>1.67</v>
      </c>
      <c r="AX16" s="16">
        <v>1.67</v>
      </c>
      <c r="AY16" s="16">
        <v>1.66</v>
      </c>
    </row>
    <row r="17" spans="1:51" x14ac:dyDescent="0.2">
      <c r="A17" s="1">
        <f>Zusammenfassung!B23</f>
        <v>45596</v>
      </c>
      <c r="B17" s="16">
        <v>1.21</v>
      </c>
      <c r="C17" s="16">
        <v>1.21</v>
      </c>
      <c r="D17" s="16">
        <v>1.23</v>
      </c>
      <c r="E17" s="16">
        <v>1.27</v>
      </c>
      <c r="F17" s="16">
        <v>1.32</v>
      </c>
      <c r="G17" s="16">
        <v>1.38</v>
      </c>
      <c r="H17" s="16">
        <v>1.45</v>
      </c>
      <c r="I17" s="16">
        <v>1.52</v>
      </c>
      <c r="J17" s="16">
        <v>1.58</v>
      </c>
      <c r="K17" s="16">
        <v>1.65</v>
      </c>
      <c r="L17" s="16">
        <v>1.71</v>
      </c>
      <c r="M17" s="16">
        <v>1.76</v>
      </c>
      <c r="N17" s="16">
        <v>1.81</v>
      </c>
      <c r="O17" s="16">
        <v>1.85</v>
      </c>
      <c r="P17" s="16">
        <v>1.88</v>
      </c>
      <c r="Q17" s="16">
        <v>1.89</v>
      </c>
      <c r="R17" s="16">
        <v>1.91</v>
      </c>
      <c r="S17" s="16">
        <v>1.92</v>
      </c>
      <c r="T17" s="16">
        <v>1.93</v>
      </c>
      <c r="U17" s="16">
        <v>1.93</v>
      </c>
      <c r="V17" s="16">
        <v>1.93</v>
      </c>
      <c r="W17" s="16">
        <v>1.92</v>
      </c>
      <c r="X17" s="16">
        <v>1.92</v>
      </c>
      <c r="Y17" s="16">
        <v>1.91</v>
      </c>
      <c r="Z17" s="16">
        <v>1.91</v>
      </c>
      <c r="AA17" s="16">
        <v>1.89</v>
      </c>
      <c r="AB17" s="16">
        <v>1.88</v>
      </c>
      <c r="AC17" s="16">
        <v>1.87</v>
      </c>
      <c r="AD17" s="16">
        <v>1.86</v>
      </c>
      <c r="AE17" s="16">
        <v>1.85</v>
      </c>
      <c r="AF17" s="16">
        <v>1.84</v>
      </c>
      <c r="AG17" s="16">
        <v>1.83</v>
      </c>
      <c r="AH17" s="16">
        <v>1.82</v>
      </c>
      <c r="AI17" s="16">
        <v>1.81</v>
      </c>
      <c r="AJ17" s="16">
        <v>1.8</v>
      </c>
      <c r="AK17" s="16">
        <v>1.79</v>
      </c>
      <c r="AL17" s="16">
        <v>1.78</v>
      </c>
      <c r="AM17" s="16">
        <v>1.77</v>
      </c>
      <c r="AN17" s="16">
        <v>1.76</v>
      </c>
      <c r="AO17" s="16">
        <v>1.76</v>
      </c>
      <c r="AP17" s="16">
        <v>1.74</v>
      </c>
      <c r="AQ17" s="16">
        <v>1.73</v>
      </c>
      <c r="AR17" s="16">
        <v>1.72</v>
      </c>
      <c r="AS17" s="16">
        <v>1.71</v>
      </c>
      <c r="AT17" s="16">
        <v>1.7</v>
      </c>
      <c r="AU17" s="16">
        <v>1.69</v>
      </c>
      <c r="AV17" s="16">
        <v>1.68</v>
      </c>
      <c r="AW17" s="16">
        <v>1.68</v>
      </c>
      <c r="AX17" s="16">
        <v>1.67</v>
      </c>
      <c r="AY17" s="16">
        <v>1.66</v>
      </c>
    </row>
    <row r="18" spans="1:51" x14ac:dyDescent="0.2">
      <c r="A18" s="1">
        <f>Zusammenfassung!B24</f>
        <v>45626</v>
      </c>
      <c r="B18" s="16">
        <v>1.23</v>
      </c>
      <c r="C18" s="16">
        <v>1.23</v>
      </c>
      <c r="D18" s="16">
        <v>1.25</v>
      </c>
      <c r="E18" s="16">
        <v>1.29</v>
      </c>
      <c r="F18" s="16">
        <v>1.34</v>
      </c>
      <c r="G18" s="16">
        <v>1.4</v>
      </c>
      <c r="H18" s="16">
        <v>1.46</v>
      </c>
      <c r="I18" s="16">
        <v>1.53</v>
      </c>
      <c r="J18" s="16">
        <v>1.6</v>
      </c>
      <c r="K18" s="16">
        <v>1.66</v>
      </c>
      <c r="L18" s="16">
        <v>1.72</v>
      </c>
      <c r="M18" s="16">
        <v>1.77</v>
      </c>
      <c r="N18" s="16">
        <v>1.82</v>
      </c>
      <c r="O18" s="16">
        <v>1.85</v>
      </c>
      <c r="P18" s="16">
        <v>1.89</v>
      </c>
      <c r="Q18" s="16">
        <v>1.9</v>
      </c>
      <c r="R18" s="16">
        <v>1.91</v>
      </c>
      <c r="S18" s="16">
        <v>1.92</v>
      </c>
      <c r="T18" s="16">
        <v>1.93</v>
      </c>
      <c r="U18" s="16">
        <v>1.94</v>
      </c>
      <c r="V18" s="16">
        <v>1.93</v>
      </c>
      <c r="W18" s="16">
        <v>1.93</v>
      </c>
      <c r="X18" s="16">
        <v>1.92</v>
      </c>
      <c r="Y18" s="16">
        <v>1.91</v>
      </c>
      <c r="Z18" s="16">
        <v>1.91</v>
      </c>
      <c r="AA18" s="16">
        <v>1.9</v>
      </c>
      <c r="AB18" s="16">
        <v>1.89</v>
      </c>
      <c r="AC18" s="16">
        <v>1.87</v>
      </c>
      <c r="AD18" s="16">
        <v>1.86</v>
      </c>
      <c r="AE18" s="16">
        <v>1.86</v>
      </c>
      <c r="AF18" s="16">
        <v>1.84</v>
      </c>
      <c r="AG18" s="16">
        <v>1.83</v>
      </c>
      <c r="AH18" s="16">
        <v>1.82</v>
      </c>
      <c r="AI18" s="16">
        <v>1.81</v>
      </c>
      <c r="AJ18" s="16">
        <v>1.8</v>
      </c>
      <c r="AK18" s="16">
        <v>1.79</v>
      </c>
      <c r="AL18" s="16">
        <v>1.78</v>
      </c>
      <c r="AM18" s="16">
        <v>1.77</v>
      </c>
      <c r="AN18" s="16">
        <v>1.76</v>
      </c>
      <c r="AO18" s="16">
        <v>1.76</v>
      </c>
      <c r="AP18" s="16">
        <v>1.74</v>
      </c>
      <c r="AQ18" s="16">
        <v>1.73</v>
      </c>
      <c r="AR18" s="16">
        <v>1.72</v>
      </c>
      <c r="AS18" s="16">
        <v>1.71</v>
      </c>
      <c r="AT18" s="16">
        <v>1.7</v>
      </c>
      <c r="AU18" s="16">
        <v>1.69</v>
      </c>
      <c r="AV18" s="16">
        <v>1.68</v>
      </c>
      <c r="AW18" s="16">
        <v>1.67</v>
      </c>
      <c r="AX18" s="16">
        <v>1.67</v>
      </c>
      <c r="AY18" s="16">
        <v>1.66</v>
      </c>
    </row>
    <row r="19" spans="1:51" x14ac:dyDescent="0.2">
      <c r="A19" s="1">
        <f>Zusammenfassung!B25</f>
        <v>45657</v>
      </c>
      <c r="B19" s="16">
        <v>1.25</v>
      </c>
      <c r="C19" s="16">
        <v>1.25</v>
      </c>
      <c r="D19" s="16">
        <v>1.26</v>
      </c>
      <c r="E19" s="16">
        <v>1.3</v>
      </c>
      <c r="F19" s="16">
        <v>1.35</v>
      </c>
      <c r="G19" s="16">
        <v>1.41</v>
      </c>
      <c r="H19" s="16">
        <v>1.48</v>
      </c>
      <c r="I19" s="16">
        <v>1.54</v>
      </c>
      <c r="J19" s="16">
        <v>1.61</v>
      </c>
      <c r="K19" s="16">
        <v>1.67</v>
      </c>
      <c r="L19" s="16">
        <v>1.73</v>
      </c>
      <c r="M19" s="16">
        <v>1.78</v>
      </c>
      <c r="N19" s="16">
        <v>1.82</v>
      </c>
      <c r="O19" s="16">
        <v>1.86</v>
      </c>
      <c r="P19" s="16">
        <v>1.89</v>
      </c>
      <c r="Q19" s="16">
        <v>1.91</v>
      </c>
      <c r="R19" s="16">
        <v>1.92</v>
      </c>
      <c r="S19" s="16">
        <v>1.93</v>
      </c>
      <c r="T19" s="16">
        <v>1.94</v>
      </c>
      <c r="U19" s="16">
        <v>1.95</v>
      </c>
      <c r="V19" s="16">
        <v>1.94</v>
      </c>
      <c r="W19" s="16">
        <v>1.93</v>
      </c>
      <c r="X19" s="16">
        <v>1.92</v>
      </c>
      <c r="Y19" s="16">
        <v>1.92</v>
      </c>
      <c r="Z19" s="16">
        <v>1.91</v>
      </c>
      <c r="AA19" s="16">
        <v>1.9</v>
      </c>
      <c r="AB19" s="16">
        <v>1.89</v>
      </c>
      <c r="AC19" s="16">
        <v>1.88</v>
      </c>
      <c r="AD19" s="16">
        <v>1.87</v>
      </c>
      <c r="AE19" s="16">
        <v>1.86</v>
      </c>
      <c r="AF19" s="16">
        <v>1.85</v>
      </c>
      <c r="AG19" s="16">
        <v>1.83</v>
      </c>
      <c r="AH19" s="16">
        <v>1.82</v>
      </c>
      <c r="AI19" s="16">
        <v>1.81</v>
      </c>
      <c r="AJ19" s="16">
        <v>1.8</v>
      </c>
      <c r="AK19" s="16">
        <v>1.79</v>
      </c>
      <c r="AL19" s="16">
        <v>1.78</v>
      </c>
      <c r="AM19" s="16">
        <v>1.77</v>
      </c>
      <c r="AN19" s="16">
        <v>1.77</v>
      </c>
      <c r="AO19" s="16">
        <v>1.76</v>
      </c>
      <c r="AP19" s="16">
        <v>1.75</v>
      </c>
      <c r="AQ19" s="16">
        <v>1.73</v>
      </c>
      <c r="AR19" s="16">
        <v>1.72</v>
      </c>
      <c r="AS19" s="16">
        <v>1.71</v>
      </c>
      <c r="AT19" s="16">
        <v>1.7</v>
      </c>
      <c r="AU19" s="16">
        <v>1.69</v>
      </c>
      <c r="AV19" s="16">
        <v>1.68</v>
      </c>
      <c r="AW19" s="16">
        <v>1.67</v>
      </c>
      <c r="AX19" s="16">
        <v>1.67</v>
      </c>
      <c r="AY19" s="16">
        <v>1.66</v>
      </c>
    </row>
    <row r="20" spans="1:51" x14ac:dyDescent="0.2">
      <c r="A20" s="1">
        <f>Zusammenfassung!B26</f>
        <v>45688</v>
      </c>
      <c r="B20" s="16">
        <v>1.27</v>
      </c>
      <c r="C20" s="16">
        <v>1.27</v>
      </c>
      <c r="D20" s="16">
        <v>1.28</v>
      </c>
      <c r="E20" s="16">
        <v>1.32</v>
      </c>
      <c r="F20" s="16">
        <v>1.37</v>
      </c>
      <c r="G20" s="16">
        <v>1.43</v>
      </c>
      <c r="H20" s="16">
        <v>1.49</v>
      </c>
      <c r="I20" s="16">
        <v>1.56</v>
      </c>
      <c r="J20" s="16">
        <v>1.62</v>
      </c>
      <c r="K20" s="16">
        <v>1.69</v>
      </c>
      <c r="L20" s="16">
        <v>1.74</v>
      </c>
      <c r="M20" s="16">
        <v>1.79</v>
      </c>
      <c r="N20" s="16">
        <v>1.84</v>
      </c>
      <c r="O20" s="16">
        <v>1.87</v>
      </c>
      <c r="P20" s="16">
        <v>1.91</v>
      </c>
      <c r="Q20" s="16">
        <v>1.92</v>
      </c>
      <c r="R20" s="16">
        <v>1.93</v>
      </c>
      <c r="S20" s="16">
        <v>1.94</v>
      </c>
      <c r="T20" s="16">
        <v>1.95</v>
      </c>
      <c r="U20" s="16">
        <v>1.95</v>
      </c>
      <c r="V20" s="16">
        <v>1.95</v>
      </c>
      <c r="W20" s="16">
        <v>1.94</v>
      </c>
      <c r="X20" s="16">
        <v>1.93</v>
      </c>
      <c r="Y20" s="16">
        <v>1.93</v>
      </c>
      <c r="Z20" s="16">
        <v>1.92</v>
      </c>
      <c r="AA20" s="16">
        <v>1.91</v>
      </c>
      <c r="AB20" s="16">
        <v>1.9</v>
      </c>
      <c r="AC20" s="16">
        <v>1.88</v>
      </c>
      <c r="AD20" s="16">
        <v>1.87</v>
      </c>
      <c r="AE20" s="16">
        <v>1.86</v>
      </c>
      <c r="AF20" s="16">
        <v>1.85</v>
      </c>
      <c r="AG20" s="16">
        <v>1.84</v>
      </c>
      <c r="AH20" s="16">
        <v>1.83</v>
      </c>
      <c r="AI20" s="16">
        <v>1.82</v>
      </c>
      <c r="AJ20" s="16">
        <v>1.81</v>
      </c>
      <c r="AK20" s="16">
        <v>1.8</v>
      </c>
      <c r="AL20" s="16">
        <v>1.79</v>
      </c>
      <c r="AM20" s="16">
        <v>1.78</v>
      </c>
      <c r="AN20" s="16">
        <v>1.77</v>
      </c>
      <c r="AO20" s="16">
        <v>1.76</v>
      </c>
      <c r="AP20" s="16">
        <v>1.75</v>
      </c>
      <c r="AQ20" s="16">
        <v>1.74</v>
      </c>
      <c r="AR20" s="16">
        <v>1.73</v>
      </c>
      <c r="AS20" s="16">
        <v>1.72</v>
      </c>
      <c r="AT20" s="16">
        <v>1.71</v>
      </c>
      <c r="AU20" s="16">
        <v>1.7</v>
      </c>
      <c r="AV20" s="16">
        <v>1.69</v>
      </c>
      <c r="AW20" s="16">
        <v>1.68</v>
      </c>
      <c r="AX20" s="16">
        <v>1.67</v>
      </c>
      <c r="AY20" s="16">
        <v>1.66</v>
      </c>
    </row>
    <row r="21" spans="1:51" x14ac:dyDescent="0.2">
      <c r="A21" s="1">
        <f>Zusammenfassung!B27</f>
        <v>45716</v>
      </c>
      <c r="B21" s="16">
        <v>1.29</v>
      </c>
      <c r="C21" s="16">
        <v>1.29</v>
      </c>
      <c r="D21" s="16">
        <v>1.3</v>
      </c>
      <c r="E21" s="16">
        <v>1.34</v>
      </c>
      <c r="F21" s="16">
        <v>1.39</v>
      </c>
      <c r="G21" s="16">
        <v>1.45</v>
      </c>
      <c r="H21" s="16">
        <v>1.51</v>
      </c>
      <c r="I21" s="16">
        <v>1.58</v>
      </c>
      <c r="J21" s="16">
        <v>1.64</v>
      </c>
      <c r="K21" s="16">
        <v>1.7</v>
      </c>
      <c r="L21" s="16">
        <v>1.76</v>
      </c>
      <c r="M21" s="16">
        <v>1.81</v>
      </c>
      <c r="N21" s="16">
        <v>1.85</v>
      </c>
      <c r="O21" s="16">
        <v>1.89</v>
      </c>
      <c r="P21" s="16">
        <v>1.92</v>
      </c>
      <c r="Q21" s="16">
        <v>1.93</v>
      </c>
      <c r="R21" s="16">
        <v>1.94</v>
      </c>
      <c r="S21" s="16">
        <v>1.95</v>
      </c>
      <c r="T21" s="16">
        <v>1.96</v>
      </c>
      <c r="U21" s="16">
        <v>1.97</v>
      </c>
      <c r="V21" s="16">
        <v>1.96</v>
      </c>
      <c r="W21" s="16">
        <v>1.95</v>
      </c>
      <c r="X21" s="16">
        <v>1.94</v>
      </c>
      <c r="Y21" s="16">
        <v>1.94</v>
      </c>
      <c r="Z21" s="16">
        <v>1.93</v>
      </c>
      <c r="AA21" s="16">
        <v>1.92</v>
      </c>
      <c r="AB21" s="16">
        <v>1.9</v>
      </c>
      <c r="AC21" s="16">
        <v>1.89</v>
      </c>
      <c r="AD21" s="16">
        <v>1.88</v>
      </c>
      <c r="AE21" s="16">
        <v>1.87</v>
      </c>
      <c r="AF21" s="16">
        <v>1.86</v>
      </c>
      <c r="AG21" s="16">
        <v>1.85</v>
      </c>
      <c r="AH21" s="16">
        <v>1.84</v>
      </c>
      <c r="AI21" s="16">
        <v>1.82</v>
      </c>
      <c r="AJ21" s="16">
        <v>1.81</v>
      </c>
      <c r="AK21" s="16">
        <v>1.8</v>
      </c>
      <c r="AL21" s="16">
        <v>1.8</v>
      </c>
      <c r="AM21" s="16">
        <v>1.79</v>
      </c>
      <c r="AN21" s="16">
        <v>1.78</v>
      </c>
      <c r="AO21" s="16">
        <v>1.77</v>
      </c>
      <c r="AP21" s="16">
        <v>1.76</v>
      </c>
      <c r="AQ21" s="16">
        <v>1.75</v>
      </c>
      <c r="AR21" s="16">
        <v>1.73</v>
      </c>
      <c r="AS21" s="16">
        <v>1.72</v>
      </c>
      <c r="AT21" s="16">
        <v>1.71</v>
      </c>
      <c r="AU21" s="16">
        <v>1.7</v>
      </c>
      <c r="AV21" s="16">
        <v>1.69</v>
      </c>
      <c r="AW21" s="16">
        <v>1.69</v>
      </c>
      <c r="AX21" s="16">
        <v>1.68</v>
      </c>
      <c r="AY21" s="16">
        <v>1.67</v>
      </c>
    </row>
    <row r="22" spans="1:51" x14ac:dyDescent="0.2">
      <c r="A22" s="1">
        <f>Zusammenfassung!B28</f>
        <v>45747</v>
      </c>
      <c r="B22" s="16">
        <v>1.32</v>
      </c>
      <c r="C22" s="16">
        <v>1.31</v>
      </c>
      <c r="D22" s="16">
        <v>1.32</v>
      </c>
      <c r="E22" s="16">
        <v>1.36</v>
      </c>
      <c r="F22" s="16">
        <v>1.41</v>
      </c>
      <c r="G22" s="16">
        <v>1.47</v>
      </c>
      <c r="H22" s="16">
        <v>1.53</v>
      </c>
      <c r="I22" s="16">
        <v>1.6</v>
      </c>
      <c r="J22" s="16">
        <v>1.66</v>
      </c>
      <c r="K22" s="16">
        <v>1.72</v>
      </c>
      <c r="L22" s="16">
        <v>1.78</v>
      </c>
      <c r="M22" s="16">
        <v>1.83</v>
      </c>
      <c r="N22" s="16">
        <v>1.87</v>
      </c>
      <c r="O22" s="16">
        <v>1.9</v>
      </c>
      <c r="P22" s="16">
        <v>1.94</v>
      </c>
      <c r="Q22" s="16">
        <v>1.95</v>
      </c>
      <c r="R22" s="16">
        <v>1.96</v>
      </c>
      <c r="S22" s="16">
        <v>1.97</v>
      </c>
      <c r="T22" s="16">
        <v>1.97</v>
      </c>
      <c r="U22" s="16">
        <v>1.98</v>
      </c>
      <c r="V22" s="16">
        <v>1.97</v>
      </c>
      <c r="W22" s="16">
        <v>1.97</v>
      </c>
      <c r="X22" s="16">
        <v>1.96</v>
      </c>
      <c r="Y22" s="16">
        <v>1.95</v>
      </c>
      <c r="Z22" s="16">
        <v>1.95</v>
      </c>
      <c r="AA22" s="16">
        <v>1.93</v>
      </c>
      <c r="AB22" s="16">
        <v>1.92</v>
      </c>
      <c r="AC22" s="16">
        <v>1.91</v>
      </c>
      <c r="AD22" s="16">
        <v>1.9</v>
      </c>
      <c r="AE22" s="16">
        <v>1.89</v>
      </c>
      <c r="AF22" s="16">
        <v>1.87</v>
      </c>
      <c r="AG22" s="16">
        <v>1.86</v>
      </c>
      <c r="AH22" s="16">
        <v>1.85</v>
      </c>
      <c r="AI22" s="16">
        <v>1.84</v>
      </c>
      <c r="AJ22" s="16">
        <v>1.83</v>
      </c>
      <c r="AK22" s="16">
        <v>1.82</v>
      </c>
      <c r="AL22" s="16">
        <v>1.81</v>
      </c>
      <c r="AM22" s="16">
        <v>1.8</v>
      </c>
      <c r="AN22" s="16">
        <v>1.79</v>
      </c>
      <c r="AO22" s="16">
        <v>1.78</v>
      </c>
      <c r="AP22" s="16">
        <v>1.77</v>
      </c>
      <c r="AQ22" s="16">
        <v>1.76</v>
      </c>
      <c r="AR22" s="16">
        <v>1.75</v>
      </c>
      <c r="AS22" s="16">
        <v>1.74</v>
      </c>
      <c r="AT22" s="16">
        <v>1.73</v>
      </c>
      <c r="AU22" s="16">
        <v>1.72</v>
      </c>
      <c r="AV22" s="16">
        <v>1.71</v>
      </c>
      <c r="AW22" s="16">
        <v>1.7</v>
      </c>
      <c r="AX22" s="16">
        <v>1.69</v>
      </c>
      <c r="AY22" s="16">
        <v>1.68</v>
      </c>
    </row>
    <row r="23" spans="1:51" x14ac:dyDescent="0.2">
      <c r="A23" s="1">
        <f>Zusammenfassung!B29</f>
        <v>45777</v>
      </c>
      <c r="B23" s="16">
        <v>1.34</v>
      </c>
      <c r="C23" s="16">
        <v>1.33</v>
      </c>
      <c r="D23" s="16">
        <v>1.35</v>
      </c>
      <c r="E23" s="16">
        <v>1.38</v>
      </c>
      <c r="F23" s="16">
        <v>1.43</v>
      </c>
      <c r="G23" s="16">
        <v>1.49</v>
      </c>
      <c r="H23" s="16">
        <v>1.55</v>
      </c>
      <c r="I23" s="16">
        <v>1.62</v>
      </c>
      <c r="J23" s="16">
        <v>1.68</v>
      </c>
      <c r="K23" s="16">
        <v>1.74</v>
      </c>
      <c r="L23" s="16">
        <v>1.8</v>
      </c>
      <c r="M23" s="16">
        <v>1.84</v>
      </c>
      <c r="N23" s="16">
        <v>1.88</v>
      </c>
      <c r="O23" s="16">
        <v>1.92</v>
      </c>
      <c r="P23" s="16">
        <v>1.95</v>
      </c>
      <c r="Q23" s="16">
        <v>1.96</v>
      </c>
      <c r="R23" s="16">
        <v>1.97</v>
      </c>
      <c r="S23" s="16">
        <v>1.98</v>
      </c>
      <c r="T23" s="16">
        <v>1.99</v>
      </c>
      <c r="U23" s="16">
        <v>2</v>
      </c>
      <c r="V23" s="16">
        <v>1.99</v>
      </c>
      <c r="W23" s="16">
        <v>1.98</v>
      </c>
      <c r="X23" s="16">
        <v>1.97</v>
      </c>
      <c r="Y23" s="16">
        <v>1.96</v>
      </c>
      <c r="Z23" s="16">
        <v>1.96</v>
      </c>
      <c r="AA23" s="16">
        <v>1.94</v>
      </c>
      <c r="AB23" s="16">
        <v>1.93</v>
      </c>
      <c r="AC23" s="16">
        <v>1.92</v>
      </c>
      <c r="AD23" s="16">
        <v>1.91</v>
      </c>
      <c r="AE23" s="16">
        <v>1.9</v>
      </c>
      <c r="AF23" s="16">
        <v>1.89</v>
      </c>
      <c r="AG23" s="16">
        <v>1.87</v>
      </c>
      <c r="AH23" s="16">
        <v>1.86</v>
      </c>
      <c r="AI23" s="16">
        <v>1.85</v>
      </c>
      <c r="AJ23" s="16">
        <v>1.84</v>
      </c>
      <c r="AK23" s="16">
        <v>1.83</v>
      </c>
      <c r="AL23" s="16">
        <v>1.82</v>
      </c>
      <c r="AM23" s="16">
        <v>1.81</v>
      </c>
      <c r="AN23" s="16">
        <v>1.8</v>
      </c>
      <c r="AO23" s="16">
        <v>1.8</v>
      </c>
      <c r="AP23" s="16">
        <v>1.78</v>
      </c>
      <c r="AQ23" s="16">
        <v>1.77</v>
      </c>
      <c r="AR23" s="16">
        <v>1.76</v>
      </c>
      <c r="AS23" s="16">
        <v>1.75</v>
      </c>
      <c r="AT23" s="16">
        <v>1.74</v>
      </c>
      <c r="AU23" s="16">
        <v>1.73</v>
      </c>
      <c r="AV23" s="16">
        <v>1.72</v>
      </c>
      <c r="AW23" s="16">
        <v>1.71</v>
      </c>
      <c r="AX23" s="16">
        <v>1.7</v>
      </c>
      <c r="AY23" s="16">
        <v>1.69</v>
      </c>
    </row>
    <row r="24" spans="1:51" x14ac:dyDescent="0.2">
      <c r="A24" s="1">
        <f>Zusammenfassung!B30</f>
        <v>45808</v>
      </c>
      <c r="B24" s="16">
        <v>1.36</v>
      </c>
      <c r="C24" s="16">
        <v>1.35</v>
      </c>
      <c r="D24" s="16">
        <v>1.37</v>
      </c>
      <c r="E24" s="16">
        <v>1.41</v>
      </c>
      <c r="F24" s="16">
        <v>1.46</v>
      </c>
      <c r="G24" s="16">
        <v>1.51</v>
      </c>
      <c r="H24" s="16">
        <v>1.57</v>
      </c>
      <c r="I24" s="16">
        <v>1.64</v>
      </c>
      <c r="J24" s="16">
        <v>1.7</v>
      </c>
      <c r="K24" s="16">
        <v>1.76</v>
      </c>
      <c r="L24" s="16">
        <v>1.81</v>
      </c>
      <c r="M24" s="16">
        <v>1.86</v>
      </c>
      <c r="N24" s="16">
        <v>1.9</v>
      </c>
      <c r="O24" s="16">
        <v>1.94</v>
      </c>
      <c r="P24" s="16">
        <v>1.97</v>
      </c>
      <c r="Q24" s="16">
        <v>1.98</v>
      </c>
      <c r="R24" s="16">
        <v>1.99</v>
      </c>
      <c r="S24" s="16">
        <v>2</v>
      </c>
      <c r="T24" s="16">
        <v>2</v>
      </c>
      <c r="U24" s="16">
        <v>2.0099999999999998</v>
      </c>
      <c r="V24" s="16">
        <v>2</v>
      </c>
      <c r="W24" s="16">
        <v>1.99</v>
      </c>
      <c r="X24" s="16">
        <v>1.99</v>
      </c>
      <c r="Y24" s="16">
        <v>1.98</v>
      </c>
      <c r="Z24" s="16">
        <v>1.97</v>
      </c>
      <c r="AA24" s="16">
        <v>1.96</v>
      </c>
      <c r="AB24" s="16">
        <v>1.95</v>
      </c>
      <c r="AC24" s="16">
        <v>1.93</v>
      </c>
      <c r="AD24" s="16">
        <v>1.92</v>
      </c>
      <c r="AE24" s="16">
        <v>1.91</v>
      </c>
      <c r="AF24" s="16">
        <v>1.9</v>
      </c>
      <c r="AG24" s="16">
        <v>1.89</v>
      </c>
      <c r="AH24" s="16">
        <v>1.88</v>
      </c>
      <c r="AI24" s="16">
        <v>1.86</v>
      </c>
      <c r="AJ24" s="16">
        <v>1.85</v>
      </c>
      <c r="AK24" s="16">
        <v>1.84</v>
      </c>
      <c r="AL24" s="16">
        <v>1.83</v>
      </c>
      <c r="AM24" s="16">
        <v>1.83</v>
      </c>
      <c r="AN24" s="16">
        <v>1.82</v>
      </c>
      <c r="AO24" s="16">
        <v>1.81</v>
      </c>
      <c r="AP24" s="16">
        <v>1.8</v>
      </c>
      <c r="AQ24" s="16">
        <v>1.78</v>
      </c>
      <c r="AR24" s="16">
        <v>1.77</v>
      </c>
      <c r="AS24" s="16">
        <v>1.76</v>
      </c>
      <c r="AT24" s="16">
        <v>1.75</v>
      </c>
      <c r="AU24" s="16">
        <v>1.74</v>
      </c>
      <c r="AV24" s="16">
        <v>1.73</v>
      </c>
      <c r="AW24" s="16">
        <v>1.72</v>
      </c>
      <c r="AX24" s="16">
        <v>1.72</v>
      </c>
      <c r="AY24" s="16">
        <v>1.71</v>
      </c>
    </row>
    <row r="25" spans="1:51" x14ac:dyDescent="0.2">
      <c r="A25" s="1">
        <f>Zusammenfassung!B31</f>
        <v>45838</v>
      </c>
      <c r="B25" s="16">
        <v>1.38</v>
      </c>
      <c r="C25" s="16">
        <v>1.37</v>
      </c>
      <c r="D25" s="16">
        <v>1.39</v>
      </c>
      <c r="E25" s="16">
        <v>1.43</v>
      </c>
      <c r="F25" s="16">
        <v>1.48</v>
      </c>
      <c r="G25" s="16">
        <v>1.54</v>
      </c>
      <c r="H25" s="16">
        <v>1.6</v>
      </c>
      <c r="I25" s="16">
        <v>1.66</v>
      </c>
      <c r="J25" s="16">
        <v>1.72</v>
      </c>
      <c r="K25" s="16">
        <v>1.78</v>
      </c>
      <c r="L25" s="16">
        <v>1.84</v>
      </c>
      <c r="M25" s="16">
        <v>1.88</v>
      </c>
      <c r="N25" s="16">
        <v>1.92</v>
      </c>
      <c r="O25" s="16">
        <v>1.96</v>
      </c>
      <c r="P25" s="16">
        <v>1.99</v>
      </c>
      <c r="Q25" s="16">
        <v>2</v>
      </c>
      <c r="R25" s="16">
        <v>2.0099999999999998</v>
      </c>
      <c r="S25" s="16">
        <v>2.02</v>
      </c>
      <c r="T25" s="16">
        <v>2.02</v>
      </c>
      <c r="U25" s="16">
        <v>2.0299999999999998</v>
      </c>
      <c r="V25" s="16">
        <v>2.02</v>
      </c>
      <c r="W25" s="16">
        <v>2.0099999999999998</v>
      </c>
      <c r="X25" s="16">
        <v>2.0099999999999998</v>
      </c>
      <c r="Y25" s="16">
        <v>2</v>
      </c>
      <c r="Z25" s="16">
        <v>1.99</v>
      </c>
      <c r="AA25" s="16">
        <v>1.98</v>
      </c>
      <c r="AB25" s="16">
        <v>1.97</v>
      </c>
      <c r="AC25" s="16">
        <v>1.95</v>
      </c>
      <c r="AD25" s="16">
        <v>1.94</v>
      </c>
      <c r="AE25" s="16">
        <v>1.93</v>
      </c>
      <c r="AF25" s="16">
        <v>1.92</v>
      </c>
      <c r="AG25" s="16">
        <v>1.91</v>
      </c>
      <c r="AH25" s="16">
        <v>1.89</v>
      </c>
      <c r="AI25" s="16">
        <v>1.88</v>
      </c>
      <c r="AJ25" s="16">
        <v>1.87</v>
      </c>
      <c r="AK25" s="16">
        <v>1.86</v>
      </c>
      <c r="AL25" s="16">
        <v>1.85</v>
      </c>
      <c r="AM25" s="16">
        <v>1.84</v>
      </c>
      <c r="AN25" s="16">
        <v>1.84</v>
      </c>
      <c r="AO25" s="16">
        <v>1.83</v>
      </c>
      <c r="AP25" s="16">
        <v>1.82</v>
      </c>
      <c r="AQ25" s="16">
        <v>1.8</v>
      </c>
      <c r="AR25" s="16">
        <v>1.79</v>
      </c>
      <c r="AS25" s="16">
        <v>1.78</v>
      </c>
      <c r="AT25" s="16">
        <v>1.77</v>
      </c>
      <c r="AU25" s="16">
        <v>1.76</v>
      </c>
      <c r="AV25" s="16">
        <v>1.75</v>
      </c>
      <c r="AW25" s="16">
        <v>1.74</v>
      </c>
      <c r="AX25" s="16">
        <v>1.73</v>
      </c>
      <c r="AY25" s="16">
        <v>1.73</v>
      </c>
    </row>
    <row r="26" spans="1:51" x14ac:dyDescent="0.2">
      <c r="A26" s="1">
        <f>Zusammenfassung!B32</f>
        <v>45869</v>
      </c>
      <c r="B26" s="16">
        <v>1.4</v>
      </c>
      <c r="C26" s="16">
        <v>1.4</v>
      </c>
      <c r="D26" s="16">
        <v>1.41</v>
      </c>
      <c r="E26" s="16">
        <v>1.45</v>
      </c>
      <c r="F26" s="16">
        <v>1.5</v>
      </c>
      <c r="G26" s="16">
        <v>1.56</v>
      </c>
      <c r="H26" s="16">
        <v>1.62</v>
      </c>
      <c r="I26" s="16">
        <v>1.68</v>
      </c>
      <c r="J26" s="16">
        <v>1.74</v>
      </c>
      <c r="K26" s="16">
        <v>1.81</v>
      </c>
      <c r="L26" s="16">
        <v>1.86</v>
      </c>
      <c r="M26" s="16">
        <v>1.91</v>
      </c>
      <c r="N26" s="16">
        <v>1.95</v>
      </c>
      <c r="O26" s="16">
        <v>1.98</v>
      </c>
      <c r="P26" s="16">
        <v>2.0099999999999998</v>
      </c>
      <c r="Q26" s="16">
        <v>2.02</v>
      </c>
      <c r="R26" s="16">
        <v>2.0299999999999998</v>
      </c>
      <c r="S26" s="16">
        <v>2.04</v>
      </c>
      <c r="T26" s="16">
        <v>2.0499999999999998</v>
      </c>
      <c r="U26" s="16">
        <v>2.0499999999999998</v>
      </c>
      <c r="V26" s="16">
        <v>2.04</v>
      </c>
      <c r="W26" s="16">
        <v>2.04</v>
      </c>
      <c r="X26" s="16">
        <v>2.0299999999999998</v>
      </c>
      <c r="Y26" s="16">
        <v>2.02</v>
      </c>
      <c r="Z26" s="16">
        <v>2.0099999999999998</v>
      </c>
      <c r="AA26" s="16">
        <v>2</v>
      </c>
      <c r="AB26" s="16">
        <v>1.99</v>
      </c>
      <c r="AC26" s="16">
        <v>1.98</v>
      </c>
      <c r="AD26" s="16">
        <v>1.96</v>
      </c>
      <c r="AE26" s="16">
        <v>1.95</v>
      </c>
      <c r="AF26" s="16">
        <v>1.94</v>
      </c>
      <c r="AG26" s="16">
        <v>1.93</v>
      </c>
      <c r="AH26" s="16">
        <v>1.92</v>
      </c>
      <c r="AI26" s="16">
        <v>1.91</v>
      </c>
      <c r="AJ26" s="16">
        <v>1.89</v>
      </c>
      <c r="AK26" s="16">
        <v>1.88</v>
      </c>
      <c r="AL26" s="16">
        <v>1.88</v>
      </c>
      <c r="AM26" s="16">
        <v>1.87</v>
      </c>
      <c r="AN26" s="16">
        <v>1.86</v>
      </c>
      <c r="AO26" s="16">
        <v>1.85</v>
      </c>
      <c r="AP26" s="16">
        <v>1.84</v>
      </c>
      <c r="AQ26" s="16">
        <v>1.83</v>
      </c>
      <c r="AR26" s="16">
        <v>1.81</v>
      </c>
      <c r="AS26" s="16">
        <v>1.8</v>
      </c>
      <c r="AT26" s="16">
        <v>1.79</v>
      </c>
      <c r="AU26" s="16">
        <v>1.78</v>
      </c>
      <c r="AV26" s="16">
        <v>1.77</v>
      </c>
      <c r="AW26" s="16">
        <v>1.77</v>
      </c>
      <c r="AX26" s="16">
        <v>1.76</v>
      </c>
      <c r="AY26" s="16">
        <v>1.75</v>
      </c>
    </row>
    <row r="27" spans="1:51" x14ac:dyDescent="0.2">
      <c r="A27" s="1">
        <f>Zusammenfassung!B33</f>
        <v>45900</v>
      </c>
      <c r="B27" s="16">
        <v>1.43</v>
      </c>
      <c r="C27" s="16">
        <v>1.42</v>
      </c>
      <c r="D27" s="16">
        <v>1.44</v>
      </c>
      <c r="E27" s="16">
        <v>1.48</v>
      </c>
      <c r="F27" s="16">
        <v>1.53</v>
      </c>
      <c r="G27" s="16">
        <v>1.59</v>
      </c>
      <c r="H27" s="16">
        <v>1.65</v>
      </c>
      <c r="I27" s="16">
        <v>1.71</v>
      </c>
      <c r="J27" s="16">
        <v>1.77</v>
      </c>
      <c r="K27" s="16">
        <v>1.83</v>
      </c>
      <c r="L27" s="16">
        <v>1.89</v>
      </c>
      <c r="M27" s="16">
        <v>1.93</v>
      </c>
      <c r="N27" s="16">
        <v>1.97</v>
      </c>
      <c r="O27" s="16">
        <v>2.0099999999999998</v>
      </c>
      <c r="P27" s="16">
        <v>2.04</v>
      </c>
      <c r="Q27" s="16">
        <v>2.0499999999999998</v>
      </c>
      <c r="R27" s="16">
        <v>2.06</v>
      </c>
      <c r="S27" s="16">
        <v>2.06</v>
      </c>
      <c r="T27" s="16">
        <v>2.0699999999999998</v>
      </c>
      <c r="U27" s="16">
        <v>2.08</v>
      </c>
      <c r="V27" s="16">
        <v>2.0699999999999998</v>
      </c>
      <c r="W27" s="16">
        <v>2.06</v>
      </c>
      <c r="X27" s="16">
        <v>2.0499999999999998</v>
      </c>
      <c r="Y27" s="16">
        <v>2.04</v>
      </c>
      <c r="Z27" s="16">
        <v>2.04</v>
      </c>
      <c r="AA27" s="16">
        <v>2.02</v>
      </c>
      <c r="AB27" s="16">
        <v>2.0099999999999998</v>
      </c>
      <c r="AC27" s="16">
        <v>2</v>
      </c>
      <c r="AD27" s="16">
        <v>1.99</v>
      </c>
      <c r="AE27" s="16">
        <v>1.98</v>
      </c>
      <c r="AF27" s="16">
        <v>1.96</v>
      </c>
      <c r="AG27" s="16">
        <v>1.95</v>
      </c>
      <c r="AH27" s="16">
        <v>1.94</v>
      </c>
      <c r="AI27" s="16">
        <v>1.93</v>
      </c>
      <c r="AJ27" s="16">
        <v>1.92</v>
      </c>
      <c r="AK27" s="16">
        <v>1.91</v>
      </c>
      <c r="AL27" s="16">
        <v>1.9</v>
      </c>
      <c r="AM27" s="16">
        <v>1.89</v>
      </c>
      <c r="AN27" s="16">
        <v>1.88</v>
      </c>
      <c r="AO27" s="16">
        <v>1.87</v>
      </c>
      <c r="AP27" s="16">
        <v>1.86</v>
      </c>
      <c r="AQ27" s="16">
        <v>1.85</v>
      </c>
      <c r="AR27" s="16">
        <v>1.84</v>
      </c>
      <c r="AS27" s="16">
        <v>1.83</v>
      </c>
      <c r="AT27" s="16">
        <v>1.82</v>
      </c>
      <c r="AU27" s="16">
        <v>1.81</v>
      </c>
      <c r="AV27" s="16">
        <v>1.8</v>
      </c>
      <c r="AW27" s="16">
        <v>1.79</v>
      </c>
      <c r="AX27" s="16">
        <v>1.78</v>
      </c>
      <c r="AY27" s="16">
        <v>1.77</v>
      </c>
    </row>
    <row r="28" spans="1:51" x14ac:dyDescent="0.2">
      <c r="A28" s="1"/>
      <c r="B28" s="16"/>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6"/>
      <c r="AI28" s="16"/>
      <c r="AJ28" s="16"/>
      <c r="AK28" s="16"/>
      <c r="AL28" s="16"/>
      <c r="AM28" s="16"/>
      <c r="AN28" s="16"/>
      <c r="AO28" s="16"/>
      <c r="AP28" s="16"/>
      <c r="AQ28" s="16"/>
      <c r="AR28" s="16"/>
      <c r="AS28" s="16"/>
      <c r="AT28" s="16"/>
      <c r="AU28" s="16"/>
      <c r="AV28" s="16"/>
      <c r="AW28" s="16"/>
      <c r="AX28" s="16"/>
      <c r="AY28" s="16"/>
    </row>
    <row r="29" spans="1:51" s="46" customFormat="1" x14ac:dyDescent="0.2">
      <c r="A29" s="44" t="str">
        <f>"Fiktive Prognosewerte Stand "&amp;TEXT(Zusammenfassung!B2,"TT.MM.JJJJ")</f>
        <v>Fiktive Prognosewerte Stand 31.08.2025</v>
      </c>
      <c r="B29" s="45"/>
      <c r="C29" s="45"/>
      <c r="D29" s="45"/>
      <c r="E29" s="45"/>
      <c r="F29" s="45"/>
      <c r="G29" s="45"/>
      <c r="H29" s="45"/>
      <c r="I29" s="45"/>
      <c r="J29" s="45"/>
      <c r="K29" s="45"/>
      <c r="L29" s="45"/>
      <c r="M29" s="45"/>
      <c r="N29" s="45"/>
      <c r="O29" s="45"/>
      <c r="P29" s="45"/>
      <c r="Q29" s="45"/>
      <c r="R29" s="45"/>
      <c r="S29" s="45"/>
      <c r="T29" s="45"/>
      <c r="U29" s="45"/>
      <c r="V29" s="45"/>
      <c r="W29" s="45"/>
      <c r="X29" s="45"/>
      <c r="Y29" s="45"/>
      <c r="Z29" s="45"/>
      <c r="AA29" s="45"/>
      <c r="AB29" s="45"/>
      <c r="AC29" s="45"/>
      <c r="AD29" s="45"/>
      <c r="AE29" s="45"/>
      <c r="AF29" s="45"/>
      <c r="AG29" s="45"/>
      <c r="AH29" s="45"/>
      <c r="AI29" s="45"/>
      <c r="AJ29" s="45"/>
      <c r="AK29" s="45"/>
      <c r="AL29" s="45"/>
      <c r="AM29" s="45"/>
      <c r="AN29" s="45"/>
      <c r="AO29" s="45"/>
      <c r="AP29" s="45"/>
      <c r="AQ29" s="45"/>
      <c r="AR29" s="45"/>
      <c r="AS29" s="45"/>
      <c r="AT29" s="45"/>
      <c r="AU29" s="45"/>
      <c r="AV29" s="45"/>
      <c r="AW29" s="45"/>
      <c r="AX29" s="45"/>
      <c r="AY29" s="45"/>
    </row>
    <row r="30" spans="1:51" x14ac:dyDescent="0.2">
      <c r="A30" s="44">
        <f>Zusammenfassung!B36</f>
        <v>46022</v>
      </c>
      <c r="B30" s="45">
        <v>1.52</v>
      </c>
      <c r="C30" s="45">
        <v>1.51</v>
      </c>
      <c r="D30" s="45">
        <v>1.53</v>
      </c>
      <c r="E30" s="45">
        <v>1.57</v>
      </c>
      <c r="F30" s="45">
        <v>1.63</v>
      </c>
      <c r="G30" s="45">
        <v>1.68</v>
      </c>
      <c r="H30" s="45">
        <v>1.74</v>
      </c>
      <c r="I30" s="45">
        <v>1.8</v>
      </c>
      <c r="J30" s="45">
        <v>1.86</v>
      </c>
      <c r="K30" s="45">
        <v>1.92</v>
      </c>
      <c r="L30" s="45">
        <v>1.97</v>
      </c>
      <c r="M30" s="45">
        <v>2.02</v>
      </c>
      <c r="N30" s="45">
        <v>2.06</v>
      </c>
      <c r="O30" s="45">
        <v>2.09</v>
      </c>
      <c r="P30" s="45">
        <v>2.12</v>
      </c>
      <c r="Q30" s="45">
        <v>2.13</v>
      </c>
      <c r="R30" s="45">
        <v>2.14</v>
      </c>
      <c r="S30" s="45">
        <v>2.15</v>
      </c>
      <c r="T30" s="45">
        <v>2.15</v>
      </c>
      <c r="U30" s="45">
        <v>2.16</v>
      </c>
      <c r="V30" s="45">
        <v>2.15</v>
      </c>
      <c r="W30" s="45">
        <v>2.14</v>
      </c>
      <c r="X30" s="45">
        <v>2.13</v>
      </c>
      <c r="Y30" s="45">
        <v>2.12</v>
      </c>
      <c r="Z30" s="45">
        <v>2.12</v>
      </c>
      <c r="AA30" s="45">
        <v>2.1</v>
      </c>
      <c r="AB30" s="45">
        <v>2.09</v>
      </c>
      <c r="AC30" s="45">
        <v>2.08</v>
      </c>
      <c r="AD30" s="45">
        <v>2.0699999999999998</v>
      </c>
      <c r="AE30" s="45">
        <v>2.06</v>
      </c>
      <c r="AF30" s="45">
        <v>2.04</v>
      </c>
      <c r="AG30" s="45">
        <v>2.0299999999999998</v>
      </c>
      <c r="AH30" s="45">
        <v>2.02</v>
      </c>
      <c r="AI30" s="45">
        <v>2.0099999999999998</v>
      </c>
      <c r="AJ30" s="45">
        <v>2</v>
      </c>
      <c r="AK30" s="45">
        <v>1.99</v>
      </c>
      <c r="AL30" s="45">
        <v>1.98</v>
      </c>
      <c r="AM30" s="45">
        <v>1.97</v>
      </c>
      <c r="AN30" s="45">
        <v>1.96</v>
      </c>
      <c r="AO30" s="45">
        <v>1.95</v>
      </c>
      <c r="AP30" s="45">
        <v>1.94</v>
      </c>
      <c r="AQ30" s="45">
        <v>1.93</v>
      </c>
      <c r="AR30" s="45">
        <v>1.91</v>
      </c>
      <c r="AS30" s="45">
        <v>1.9</v>
      </c>
      <c r="AT30" s="45">
        <v>1.89</v>
      </c>
      <c r="AU30" s="45">
        <v>1.88</v>
      </c>
      <c r="AV30" s="45">
        <v>1.87</v>
      </c>
      <c r="AW30" s="45">
        <v>1.86</v>
      </c>
      <c r="AX30" s="45">
        <v>1.86</v>
      </c>
      <c r="AY30" s="45">
        <v>1.85</v>
      </c>
    </row>
    <row r="31" spans="1:51" x14ac:dyDescent="0.2">
      <c r="A31" s="44">
        <f>Zusammenfassung!B37</f>
        <v>46387</v>
      </c>
      <c r="B31" s="45">
        <v>1.81</v>
      </c>
      <c r="C31" s="45">
        <v>1.8</v>
      </c>
      <c r="D31" s="45">
        <v>1.81</v>
      </c>
      <c r="E31" s="45">
        <v>1.85</v>
      </c>
      <c r="F31" s="45">
        <v>1.9</v>
      </c>
      <c r="G31" s="45">
        <v>1.95</v>
      </c>
      <c r="H31" s="45">
        <v>2</v>
      </c>
      <c r="I31" s="45">
        <v>2.0499999999999998</v>
      </c>
      <c r="J31" s="45">
        <v>2.11</v>
      </c>
      <c r="K31" s="45">
        <v>2.16</v>
      </c>
      <c r="L31" s="45">
        <v>2.21</v>
      </c>
      <c r="M31" s="45">
        <v>2.25</v>
      </c>
      <c r="N31" s="45">
        <v>2.29</v>
      </c>
      <c r="O31" s="45">
        <v>2.31</v>
      </c>
      <c r="P31" s="45">
        <v>2.34</v>
      </c>
      <c r="Q31" s="45">
        <v>2.35</v>
      </c>
      <c r="R31" s="45">
        <v>2.35</v>
      </c>
      <c r="S31" s="45">
        <v>2.36</v>
      </c>
      <c r="T31" s="45">
        <v>2.36</v>
      </c>
      <c r="U31" s="45">
        <v>2.37</v>
      </c>
      <c r="V31" s="45">
        <v>2.35</v>
      </c>
      <c r="W31" s="45">
        <v>2.34</v>
      </c>
      <c r="X31" s="45">
        <v>2.33</v>
      </c>
      <c r="Y31" s="45">
        <v>2.3199999999999998</v>
      </c>
      <c r="Z31" s="45">
        <v>2.31</v>
      </c>
      <c r="AA31" s="45">
        <v>2.2999999999999998</v>
      </c>
      <c r="AB31" s="45">
        <v>2.2799999999999998</v>
      </c>
      <c r="AC31" s="45">
        <v>2.27</v>
      </c>
      <c r="AD31" s="45">
        <v>2.2599999999999998</v>
      </c>
      <c r="AE31" s="45">
        <v>2.25</v>
      </c>
      <c r="AF31" s="45">
        <v>2.23</v>
      </c>
      <c r="AG31" s="45">
        <v>2.2200000000000002</v>
      </c>
      <c r="AH31" s="45">
        <v>2.21</v>
      </c>
      <c r="AI31" s="45">
        <v>2.2000000000000002</v>
      </c>
      <c r="AJ31" s="45">
        <v>2.1800000000000002</v>
      </c>
      <c r="AK31" s="45">
        <v>2.17</v>
      </c>
      <c r="AL31" s="45">
        <v>2.16</v>
      </c>
      <c r="AM31" s="45">
        <v>2.15</v>
      </c>
      <c r="AN31" s="45">
        <v>2.15</v>
      </c>
      <c r="AO31" s="45">
        <v>2.14</v>
      </c>
      <c r="AP31" s="45">
        <v>2.12</v>
      </c>
      <c r="AQ31" s="45">
        <v>2.11</v>
      </c>
      <c r="AR31" s="45">
        <v>2.1</v>
      </c>
      <c r="AS31" s="45">
        <v>2.09</v>
      </c>
      <c r="AT31" s="45">
        <v>2.08</v>
      </c>
      <c r="AU31" s="45">
        <v>2.0699999999999998</v>
      </c>
      <c r="AV31" s="45">
        <v>2.06</v>
      </c>
      <c r="AW31" s="45">
        <v>2.0499999999999998</v>
      </c>
      <c r="AX31" s="45">
        <v>2.04</v>
      </c>
      <c r="AY31" s="45">
        <v>2.0299999999999998</v>
      </c>
    </row>
    <row r="32" spans="1:51" x14ac:dyDescent="0.2">
      <c r="A32" s="44">
        <f>Zusammenfassung!B38</f>
        <v>46752</v>
      </c>
      <c r="B32" s="45">
        <v>2.11</v>
      </c>
      <c r="C32" s="45">
        <v>2.08</v>
      </c>
      <c r="D32" s="45">
        <v>2.08</v>
      </c>
      <c r="E32" s="45">
        <v>2.12</v>
      </c>
      <c r="F32" s="45">
        <v>2.15</v>
      </c>
      <c r="G32" s="45">
        <v>2.2000000000000002</v>
      </c>
      <c r="H32" s="45">
        <v>2.2400000000000002</v>
      </c>
      <c r="I32" s="45">
        <v>2.29</v>
      </c>
      <c r="J32" s="45">
        <v>2.34</v>
      </c>
      <c r="K32" s="45">
        <v>2.39</v>
      </c>
      <c r="L32" s="45">
        <v>2.44</v>
      </c>
      <c r="M32" s="45">
        <v>2.48</v>
      </c>
      <c r="N32" s="45">
        <v>2.5099999999999998</v>
      </c>
      <c r="O32" s="45">
        <v>2.5299999999999998</v>
      </c>
      <c r="P32" s="45">
        <v>2.56</v>
      </c>
      <c r="Q32" s="45">
        <v>2.56</v>
      </c>
      <c r="R32" s="45">
        <v>2.56</v>
      </c>
      <c r="S32" s="45">
        <v>2.57</v>
      </c>
      <c r="T32" s="45">
        <v>2.57</v>
      </c>
      <c r="U32" s="45">
        <v>2.57</v>
      </c>
      <c r="V32" s="45">
        <v>2.56</v>
      </c>
      <c r="W32" s="45">
        <v>2.54</v>
      </c>
      <c r="X32" s="45">
        <v>2.5299999999999998</v>
      </c>
      <c r="Y32" s="45">
        <v>2.52</v>
      </c>
      <c r="Z32" s="45">
        <v>2.5099999999999998</v>
      </c>
      <c r="AA32" s="45">
        <v>2.5</v>
      </c>
      <c r="AB32" s="45">
        <v>2.48</v>
      </c>
      <c r="AC32" s="45">
        <v>2.4700000000000002</v>
      </c>
      <c r="AD32" s="45">
        <v>2.4500000000000002</v>
      </c>
      <c r="AE32" s="45">
        <v>2.44</v>
      </c>
      <c r="AF32" s="45">
        <v>2.4300000000000002</v>
      </c>
      <c r="AG32" s="45">
        <v>2.41</v>
      </c>
      <c r="AH32" s="45">
        <v>2.4</v>
      </c>
      <c r="AI32" s="45">
        <v>2.39</v>
      </c>
      <c r="AJ32" s="45">
        <v>2.38</v>
      </c>
      <c r="AK32" s="45">
        <v>2.37</v>
      </c>
      <c r="AL32" s="45">
        <v>2.36</v>
      </c>
      <c r="AM32" s="45">
        <v>2.35</v>
      </c>
      <c r="AN32" s="45">
        <v>2.34</v>
      </c>
      <c r="AO32" s="45">
        <v>2.33</v>
      </c>
      <c r="AP32" s="45">
        <v>2.3199999999999998</v>
      </c>
      <c r="AQ32" s="45">
        <v>2.2999999999999998</v>
      </c>
      <c r="AR32" s="45">
        <v>2.29</v>
      </c>
      <c r="AS32" s="45">
        <v>2.2799999999999998</v>
      </c>
      <c r="AT32" s="45">
        <v>2.27</v>
      </c>
      <c r="AU32" s="45">
        <v>2.2599999999999998</v>
      </c>
      <c r="AV32" s="45">
        <v>2.25</v>
      </c>
      <c r="AW32" s="45">
        <v>2.2400000000000002</v>
      </c>
      <c r="AX32" s="45">
        <v>2.23</v>
      </c>
      <c r="AY32" s="45">
        <v>2.2200000000000002</v>
      </c>
    </row>
    <row r="33" spans="1:51" x14ac:dyDescent="0.2">
      <c r="A33" s="44">
        <f>Zusammenfassung!B39</f>
        <v>47118</v>
      </c>
      <c r="B33" s="45">
        <v>2.41</v>
      </c>
      <c r="C33" s="45">
        <v>2.38</v>
      </c>
      <c r="D33" s="45">
        <v>2.39</v>
      </c>
      <c r="E33" s="45">
        <v>2.4300000000000002</v>
      </c>
      <c r="F33" s="45">
        <v>2.4700000000000002</v>
      </c>
      <c r="G33" s="45">
        <v>2.5099999999999998</v>
      </c>
      <c r="H33" s="45">
        <v>2.56</v>
      </c>
      <c r="I33" s="45">
        <v>2.61</v>
      </c>
      <c r="J33" s="45">
        <v>2.66</v>
      </c>
      <c r="K33" s="45">
        <v>2.7</v>
      </c>
      <c r="L33" s="45">
        <v>2.74</v>
      </c>
      <c r="M33" s="45">
        <v>2.78</v>
      </c>
      <c r="N33" s="45">
        <v>2.81</v>
      </c>
      <c r="O33" s="45">
        <v>2.84</v>
      </c>
      <c r="P33" s="45">
        <v>2.86</v>
      </c>
      <c r="Q33" s="45">
        <v>2.86</v>
      </c>
      <c r="R33" s="45">
        <v>2.86</v>
      </c>
      <c r="S33" s="45">
        <v>2.86</v>
      </c>
      <c r="T33" s="45">
        <v>2.86</v>
      </c>
      <c r="U33" s="45">
        <v>2.86</v>
      </c>
      <c r="V33" s="45">
        <v>2.85</v>
      </c>
      <c r="W33" s="45">
        <v>2.83</v>
      </c>
      <c r="X33" s="45">
        <v>2.82</v>
      </c>
      <c r="Y33" s="45">
        <v>2.81</v>
      </c>
      <c r="Z33" s="45">
        <v>2.8</v>
      </c>
      <c r="AA33" s="45">
        <v>2.78</v>
      </c>
      <c r="AB33" s="45">
        <v>2.77</v>
      </c>
      <c r="AC33" s="45">
        <v>2.75</v>
      </c>
      <c r="AD33" s="45">
        <v>2.74</v>
      </c>
      <c r="AE33" s="45">
        <v>2.72</v>
      </c>
      <c r="AF33" s="45">
        <v>2.71</v>
      </c>
      <c r="AG33" s="45">
        <v>2.69</v>
      </c>
      <c r="AH33" s="45">
        <v>2.68</v>
      </c>
      <c r="AI33" s="45">
        <v>2.67</v>
      </c>
      <c r="AJ33" s="45">
        <v>2.66</v>
      </c>
      <c r="AK33" s="45">
        <v>2.65</v>
      </c>
      <c r="AL33" s="45">
        <v>2.64</v>
      </c>
      <c r="AM33" s="45">
        <v>2.63</v>
      </c>
      <c r="AN33" s="45">
        <v>2.62</v>
      </c>
      <c r="AO33" s="45">
        <v>2.61</v>
      </c>
      <c r="AP33" s="45">
        <v>2.6</v>
      </c>
      <c r="AQ33" s="45">
        <v>2.58</v>
      </c>
      <c r="AR33" s="45">
        <v>2.57</v>
      </c>
      <c r="AS33" s="45">
        <v>2.56</v>
      </c>
      <c r="AT33" s="45">
        <v>2.54</v>
      </c>
      <c r="AU33" s="45">
        <v>2.5299999999999998</v>
      </c>
      <c r="AV33" s="45">
        <v>2.52</v>
      </c>
      <c r="AW33" s="45">
        <v>2.5099999999999998</v>
      </c>
      <c r="AX33" s="45">
        <v>2.5</v>
      </c>
      <c r="AY33" s="45">
        <v>2.4900000000000002</v>
      </c>
    </row>
    <row r="34" spans="1:51" x14ac:dyDescent="0.2">
      <c r="A34" s="44">
        <f>Zusammenfassung!B40</f>
        <v>47483</v>
      </c>
      <c r="B34" s="45">
        <v>2.71</v>
      </c>
      <c r="C34" s="45">
        <v>2.68</v>
      </c>
      <c r="D34" s="45">
        <v>2.69</v>
      </c>
      <c r="E34" s="45">
        <v>2.74</v>
      </c>
      <c r="F34" s="45">
        <v>2.79</v>
      </c>
      <c r="G34" s="45">
        <v>2.84</v>
      </c>
      <c r="H34" s="45">
        <v>2.89</v>
      </c>
      <c r="I34" s="45">
        <v>2.94</v>
      </c>
      <c r="J34" s="45">
        <v>2.99</v>
      </c>
      <c r="K34" s="45">
        <v>3.03</v>
      </c>
      <c r="L34" s="45">
        <v>3.08</v>
      </c>
      <c r="M34" s="45">
        <v>3.13</v>
      </c>
      <c r="N34" s="45">
        <v>3.16</v>
      </c>
      <c r="O34" s="45">
        <v>3.18</v>
      </c>
      <c r="P34" s="45">
        <v>3.2</v>
      </c>
      <c r="Q34" s="45">
        <v>3.2</v>
      </c>
      <c r="R34" s="45">
        <v>3.2</v>
      </c>
      <c r="S34" s="45">
        <v>3.2</v>
      </c>
      <c r="T34" s="45">
        <v>3.2</v>
      </c>
      <c r="U34" s="45">
        <v>3.21</v>
      </c>
      <c r="V34" s="45">
        <v>3.19</v>
      </c>
      <c r="W34" s="45">
        <v>3.17</v>
      </c>
      <c r="X34" s="45">
        <v>3.16</v>
      </c>
      <c r="Y34" s="45">
        <v>3.15</v>
      </c>
      <c r="Z34" s="45">
        <v>3.14</v>
      </c>
      <c r="AA34" s="45">
        <v>3.12</v>
      </c>
      <c r="AB34" s="45">
        <v>3.11</v>
      </c>
      <c r="AC34" s="45">
        <v>3.09</v>
      </c>
      <c r="AD34" s="45">
        <v>3.08</v>
      </c>
      <c r="AE34" s="45">
        <v>3.06</v>
      </c>
      <c r="AF34" s="45">
        <v>3.05</v>
      </c>
      <c r="AG34" s="45">
        <v>3.04</v>
      </c>
      <c r="AH34" s="45">
        <v>3.02</v>
      </c>
      <c r="AI34" s="45">
        <v>3.01</v>
      </c>
      <c r="AJ34" s="45">
        <v>3</v>
      </c>
      <c r="AK34" s="45">
        <v>2.99</v>
      </c>
      <c r="AL34" s="45">
        <v>2.98</v>
      </c>
      <c r="AM34" s="45">
        <v>2.97</v>
      </c>
      <c r="AN34" s="45">
        <v>2.96</v>
      </c>
      <c r="AO34" s="45">
        <v>2.95</v>
      </c>
      <c r="AP34" s="45">
        <v>2.94</v>
      </c>
      <c r="AQ34" s="45">
        <v>2.92</v>
      </c>
      <c r="AR34" s="45">
        <v>2.91</v>
      </c>
      <c r="AS34" s="45">
        <v>2.9</v>
      </c>
      <c r="AT34" s="45">
        <v>2.89</v>
      </c>
      <c r="AU34" s="45">
        <v>2.87</v>
      </c>
      <c r="AV34" s="45">
        <v>2.86</v>
      </c>
      <c r="AW34" s="45">
        <v>2.85</v>
      </c>
      <c r="AX34" s="45">
        <v>2.84</v>
      </c>
      <c r="AY34" s="45">
        <v>2.83</v>
      </c>
    </row>
  </sheetData>
  <printOptions horizontalCentered="1"/>
  <pageMargins left="0.70866141732283472" right="0.70866141732283472" top="0.78740157480314965" bottom="0.78740157480314965" header="0.31496062992125984" footer="0.31496062992125984"/>
  <pageSetup paperSize="9" scale="78" fitToWidth="5"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Y34"/>
  <sheetViews>
    <sheetView zoomScaleNormal="100" workbookViewId="0">
      <pane xSplit="1" ySplit="2" topLeftCell="B3" activePane="bottomRight" state="frozen"/>
      <selection pane="topRight"/>
      <selection pane="bottomLeft"/>
      <selection pane="bottomRight" activeCell="B3" sqref="B3"/>
    </sheetView>
  </sheetViews>
  <sheetFormatPr baseColWidth="10" defaultColWidth="11.42578125" defaultRowHeight="14.25" x14ac:dyDescent="0.2"/>
  <cols>
    <col min="1" max="1" width="13.140625" style="3" customWidth="1"/>
    <col min="2" max="51" width="11.7109375" style="2" customWidth="1"/>
    <col min="52" max="16384" width="11.42578125" style="2"/>
  </cols>
  <sheetData>
    <row r="1" spans="1:51" s="5" customFormat="1" ht="18.75" customHeight="1" x14ac:dyDescent="0.2">
      <c r="A1" s="17"/>
      <c r="B1" s="10" t="s">
        <v>7</v>
      </c>
      <c r="C1" s="11"/>
      <c r="D1" s="11"/>
      <c r="E1" s="11"/>
      <c r="F1" s="11"/>
      <c r="G1" s="11"/>
      <c r="H1" s="11"/>
      <c r="I1" s="11"/>
      <c r="J1" s="11"/>
      <c r="K1" s="11"/>
      <c r="L1" s="11"/>
      <c r="M1" s="11"/>
      <c r="N1" s="11"/>
      <c r="O1" s="11"/>
      <c r="P1" s="11"/>
      <c r="Q1" s="11"/>
      <c r="R1" s="11"/>
      <c r="S1" s="11"/>
      <c r="T1" s="11"/>
      <c r="U1" s="11"/>
      <c r="V1" s="11"/>
      <c r="W1" s="11"/>
      <c r="X1" s="11"/>
      <c r="Y1" s="11"/>
      <c r="Z1" s="11"/>
      <c r="AA1" s="11"/>
      <c r="AB1" s="11"/>
      <c r="AC1" s="11"/>
      <c r="AD1" s="11"/>
      <c r="AE1" s="11"/>
      <c r="AF1" s="11"/>
      <c r="AG1" s="11"/>
      <c r="AH1" s="11"/>
      <c r="AI1" s="11"/>
      <c r="AJ1" s="11"/>
      <c r="AK1" s="11"/>
      <c r="AL1" s="11"/>
      <c r="AM1" s="11"/>
      <c r="AN1" s="11"/>
      <c r="AO1" s="11"/>
      <c r="AP1" s="11"/>
      <c r="AQ1" s="11"/>
      <c r="AR1" s="11"/>
      <c r="AS1" s="11"/>
      <c r="AT1" s="11"/>
      <c r="AU1" s="11"/>
      <c r="AV1" s="11"/>
      <c r="AW1" s="11"/>
      <c r="AX1" s="11"/>
      <c r="AY1" s="12"/>
    </row>
    <row r="2" spans="1:51" s="4" customFormat="1" x14ac:dyDescent="0.2">
      <c r="A2" s="13" t="s">
        <v>0</v>
      </c>
      <c r="B2" s="14">
        <v>1</v>
      </c>
      <c r="C2" s="14">
        <v>2</v>
      </c>
      <c r="D2" s="14">
        <v>3</v>
      </c>
      <c r="E2" s="14">
        <v>4</v>
      </c>
      <c r="F2" s="14">
        <v>5</v>
      </c>
      <c r="G2" s="14">
        <v>6</v>
      </c>
      <c r="H2" s="14">
        <v>7</v>
      </c>
      <c r="I2" s="14">
        <v>8</v>
      </c>
      <c r="J2" s="14">
        <v>9</v>
      </c>
      <c r="K2" s="14">
        <v>10</v>
      </c>
      <c r="L2" s="14">
        <v>11</v>
      </c>
      <c r="M2" s="14">
        <v>12</v>
      </c>
      <c r="N2" s="14">
        <v>13</v>
      </c>
      <c r="O2" s="14">
        <v>14</v>
      </c>
      <c r="P2" s="14">
        <v>15</v>
      </c>
      <c r="Q2" s="14">
        <v>16</v>
      </c>
      <c r="R2" s="14">
        <v>17</v>
      </c>
      <c r="S2" s="14">
        <v>18</v>
      </c>
      <c r="T2" s="14">
        <v>19</v>
      </c>
      <c r="U2" s="14">
        <v>20</v>
      </c>
      <c r="V2" s="15">
        <v>21</v>
      </c>
      <c r="W2" s="14">
        <v>22</v>
      </c>
      <c r="X2" s="14">
        <v>23</v>
      </c>
      <c r="Y2" s="14">
        <v>24</v>
      </c>
      <c r="Z2" s="14">
        <v>25</v>
      </c>
      <c r="AA2" s="14">
        <v>26</v>
      </c>
      <c r="AB2" s="14">
        <v>27</v>
      </c>
      <c r="AC2" s="14">
        <v>28</v>
      </c>
      <c r="AD2" s="14">
        <v>29</v>
      </c>
      <c r="AE2" s="14">
        <v>30</v>
      </c>
      <c r="AF2" s="14">
        <v>31</v>
      </c>
      <c r="AG2" s="14">
        <v>32</v>
      </c>
      <c r="AH2" s="14">
        <v>33</v>
      </c>
      <c r="AI2" s="14">
        <v>34</v>
      </c>
      <c r="AJ2" s="14">
        <v>35</v>
      </c>
      <c r="AK2" s="14">
        <v>36</v>
      </c>
      <c r="AL2" s="14">
        <v>37</v>
      </c>
      <c r="AM2" s="14">
        <v>38</v>
      </c>
      <c r="AN2" s="14">
        <v>39</v>
      </c>
      <c r="AO2" s="14">
        <v>40</v>
      </c>
      <c r="AP2" s="14">
        <v>41</v>
      </c>
      <c r="AQ2" s="14">
        <v>42</v>
      </c>
      <c r="AR2" s="14">
        <v>43</v>
      </c>
      <c r="AS2" s="14">
        <v>44</v>
      </c>
      <c r="AT2" s="14">
        <v>45</v>
      </c>
      <c r="AU2" s="14">
        <v>46</v>
      </c>
      <c r="AV2" s="14">
        <v>47</v>
      </c>
      <c r="AW2" s="14">
        <v>48</v>
      </c>
      <c r="AX2" s="14">
        <v>49</v>
      </c>
      <c r="AY2" s="14">
        <v>50</v>
      </c>
    </row>
    <row r="3" spans="1:51" x14ac:dyDescent="0.2">
      <c r="A3" s="1">
        <f>Zusammenfassung!B9</f>
        <v>45169</v>
      </c>
      <c r="B3" s="16">
        <v>0.8</v>
      </c>
      <c r="C3" s="18">
        <v>0.86</v>
      </c>
      <c r="D3" s="18">
        <v>0.92</v>
      </c>
      <c r="E3" s="18">
        <v>0.99</v>
      </c>
      <c r="F3" s="18">
        <v>1.08</v>
      </c>
      <c r="G3" s="18">
        <v>1.17</v>
      </c>
      <c r="H3" s="18">
        <v>1.26</v>
      </c>
      <c r="I3" s="18">
        <v>1.35</v>
      </c>
      <c r="J3" s="18">
        <v>1.44</v>
      </c>
      <c r="K3" s="18">
        <v>1.52</v>
      </c>
      <c r="L3" s="18">
        <v>1.6</v>
      </c>
      <c r="M3" s="18">
        <v>1.66</v>
      </c>
      <c r="N3" s="18">
        <v>1.72</v>
      </c>
      <c r="O3" s="18">
        <v>1.77</v>
      </c>
      <c r="P3" s="18">
        <v>1.81</v>
      </c>
      <c r="Q3" s="18">
        <v>1.83</v>
      </c>
      <c r="R3" s="18">
        <v>1.85</v>
      </c>
      <c r="S3" s="18">
        <v>1.87</v>
      </c>
      <c r="T3" s="18">
        <v>1.89</v>
      </c>
      <c r="U3" s="18">
        <v>1.9</v>
      </c>
      <c r="V3" s="18">
        <v>1.9</v>
      </c>
      <c r="W3" s="18">
        <v>1.9</v>
      </c>
      <c r="X3" s="18">
        <v>1.9</v>
      </c>
      <c r="Y3" s="18">
        <v>1.9</v>
      </c>
      <c r="Z3" s="18">
        <v>1.9</v>
      </c>
      <c r="AA3" s="18">
        <v>1.9</v>
      </c>
      <c r="AB3" s="18">
        <v>1.89</v>
      </c>
      <c r="AC3" s="18">
        <v>1.89</v>
      </c>
      <c r="AD3" s="18">
        <v>1.88</v>
      </c>
      <c r="AE3" s="18">
        <v>1.87</v>
      </c>
      <c r="AF3" s="18">
        <v>1.87</v>
      </c>
      <c r="AG3" s="18">
        <v>1.86</v>
      </c>
      <c r="AH3" s="18">
        <v>1.85</v>
      </c>
      <c r="AI3" s="18">
        <v>1.85</v>
      </c>
      <c r="AJ3" s="18">
        <v>1.84</v>
      </c>
      <c r="AK3" s="18">
        <v>1.83</v>
      </c>
      <c r="AL3" s="18">
        <v>1.83</v>
      </c>
      <c r="AM3" s="18">
        <v>1.82</v>
      </c>
      <c r="AN3" s="18">
        <v>1.82</v>
      </c>
      <c r="AO3" s="18">
        <v>1.81</v>
      </c>
      <c r="AP3" s="18">
        <v>1.81</v>
      </c>
      <c r="AQ3" s="18">
        <v>1.8</v>
      </c>
      <c r="AR3" s="18">
        <v>1.79</v>
      </c>
      <c r="AS3" s="18">
        <v>1.78</v>
      </c>
      <c r="AT3" s="18">
        <v>1.78</v>
      </c>
      <c r="AU3" s="18">
        <v>1.77</v>
      </c>
      <c r="AV3" s="18">
        <v>1.76</v>
      </c>
      <c r="AW3" s="18">
        <v>1.76</v>
      </c>
      <c r="AX3" s="18">
        <v>1.75</v>
      </c>
      <c r="AY3" s="18">
        <v>1.75</v>
      </c>
    </row>
    <row r="4" spans="1:51" x14ac:dyDescent="0.2">
      <c r="A4" s="1">
        <f>Zusammenfassung!B10</f>
        <v>45199</v>
      </c>
      <c r="B4" s="18">
        <v>0.83</v>
      </c>
      <c r="C4" s="18">
        <v>0.89</v>
      </c>
      <c r="D4" s="18">
        <v>0.94</v>
      </c>
      <c r="E4" s="18">
        <v>1.01</v>
      </c>
      <c r="F4" s="18">
        <v>1.0900000000000001</v>
      </c>
      <c r="G4" s="18">
        <v>1.18</v>
      </c>
      <c r="H4" s="18">
        <v>1.27</v>
      </c>
      <c r="I4" s="18">
        <v>1.36</v>
      </c>
      <c r="J4" s="18">
        <v>1.45</v>
      </c>
      <c r="K4" s="18">
        <v>1.53</v>
      </c>
      <c r="L4" s="18">
        <v>1.61</v>
      </c>
      <c r="M4" s="18">
        <v>1.67</v>
      </c>
      <c r="N4" s="18">
        <v>1.72</v>
      </c>
      <c r="O4" s="18">
        <v>1.77</v>
      </c>
      <c r="P4" s="18">
        <v>1.81</v>
      </c>
      <c r="Q4" s="18">
        <v>1.84</v>
      </c>
      <c r="R4" s="18">
        <v>1.86</v>
      </c>
      <c r="S4" s="18">
        <v>1.88</v>
      </c>
      <c r="T4" s="18">
        <v>1.89</v>
      </c>
      <c r="U4" s="18">
        <v>1.91</v>
      </c>
      <c r="V4" s="18">
        <v>1.91</v>
      </c>
      <c r="W4" s="18">
        <v>1.91</v>
      </c>
      <c r="X4" s="18">
        <v>1.91</v>
      </c>
      <c r="Y4" s="18">
        <v>1.91</v>
      </c>
      <c r="Z4" s="18">
        <v>1.91</v>
      </c>
      <c r="AA4" s="18">
        <v>1.9</v>
      </c>
      <c r="AB4" s="18">
        <v>1.89</v>
      </c>
      <c r="AC4" s="18">
        <v>1.89</v>
      </c>
      <c r="AD4" s="18">
        <v>1.88</v>
      </c>
      <c r="AE4" s="18">
        <v>1.88</v>
      </c>
      <c r="AF4" s="18">
        <v>1.87</v>
      </c>
      <c r="AG4" s="18">
        <v>1.86</v>
      </c>
      <c r="AH4" s="18">
        <v>1.85</v>
      </c>
      <c r="AI4" s="18">
        <v>1.85</v>
      </c>
      <c r="AJ4" s="18">
        <v>1.84</v>
      </c>
      <c r="AK4" s="18">
        <v>1.83</v>
      </c>
      <c r="AL4" s="18">
        <v>1.83</v>
      </c>
      <c r="AM4" s="18">
        <v>1.82</v>
      </c>
      <c r="AN4" s="18">
        <v>1.82</v>
      </c>
      <c r="AO4" s="18">
        <v>1.81</v>
      </c>
      <c r="AP4" s="18">
        <v>1.8</v>
      </c>
      <c r="AQ4" s="18">
        <v>1.8</v>
      </c>
      <c r="AR4" s="18">
        <v>1.79</v>
      </c>
      <c r="AS4" s="18">
        <v>1.78</v>
      </c>
      <c r="AT4" s="18">
        <v>1.77</v>
      </c>
      <c r="AU4" s="18">
        <v>1.77</v>
      </c>
      <c r="AV4" s="18">
        <v>1.76</v>
      </c>
      <c r="AW4" s="18">
        <v>1.76</v>
      </c>
      <c r="AX4" s="18">
        <v>1.75</v>
      </c>
      <c r="AY4" s="18">
        <v>1.74</v>
      </c>
    </row>
    <row r="5" spans="1:51" x14ac:dyDescent="0.2">
      <c r="A5" s="1">
        <f>Zusammenfassung!B11</f>
        <v>45230</v>
      </c>
      <c r="B5" s="18">
        <v>0.86</v>
      </c>
      <c r="C5" s="18">
        <v>0.91</v>
      </c>
      <c r="D5" s="18">
        <v>0.96</v>
      </c>
      <c r="E5" s="18">
        <v>1.03</v>
      </c>
      <c r="F5" s="18">
        <v>1.1100000000000001</v>
      </c>
      <c r="G5" s="18">
        <v>1.2</v>
      </c>
      <c r="H5" s="18">
        <v>1.28</v>
      </c>
      <c r="I5" s="18">
        <v>1.37</v>
      </c>
      <c r="J5" s="18">
        <v>1.46</v>
      </c>
      <c r="K5" s="18">
        <v>1.54</v>
      </c>
      <c r="L5" s="18">
        <v>1.62</v>
      </c>
      <c r="M5" s="18">
        <v>1.68</v>
      </c>
      <c r="N5" s="18">
        <v>1.73</v>
      </c>
      <c r="O5" s="18">
        <v>1.78</v>
      </c>
      <c r="P5" s="18">
        <v>1.82</v>
      </c>
      <c r="Q5" s="18">
        <v>1.84</v>
      </c>
      <c r="R5" s="18">
        <v>1.86</v>
      </c>
      <c r="S5" s="18">
        <v>1.88</v>
      </c>
      <c r="T5" s="18">
        <v>1.9</v>
      </c>
      <c r="U5" s="18">
        <v>1.91</v>
      </c>
      <c r="V5" s="18">
        <v>1.91</v>
      </c>
      <c r="W5" s="18">
        <v>1.91</v>
      </c>
      <c r="X5" s="18">
        <v>1.91</v>
      </c>
      <c r="Y5" s="18">
        <v>1.91</v>
      </c>
      <c r="Z5" s="18">
        <v>1.91</v>
      </c>
      <c r="AA5" s="18">
        <v>1.9</v>
      </c>
      <c r="AB5" s="18">
        <v>1.9</v>
      </c>
      <c r="AC5" s="18">
        <v>1.89</v>
      </c>
      <c r="AD5" s="18">
        <v>1.88</v>
      </c>
      <c r="AE5" s="18">
        <v>1.88</v>
      </c>
      <c r="AF5" s="18">
        <v>1.87</v>
      </c>
      <c r="AG5" s="18">
        <v>1.86</v>
      </c>
      <c r="AH5" s="18">
        <v>1.85</v>
      </c>
      <c r="AI5" s="18">
        <v>1.85</v>
      </c>
      <c r="AJ5" s="18">
        <v>1.84</v>
      </c>
      <c r="AK5" s="18">
        <v>1.83</v>
      </c>
      <c r="AL5" s="18">
        <v>1.83</v>
      </c>
      <c r="AM5" s="18">
        <v>1.82</v>
      </c>
      <c r="AN5" s="18">
        <v>1.82</v>
      </c>
      <c r="AO5" s="18">
        <v>1.81</v>
      </c>
      <c r="AP5" s="18">
        <v>1.8</v>
      </c>
      <c r="AQ5" s="18">
        <v>1.8</v>
      </c>
      <c r="AR5" s="18">
        <v>1.79</v>
      </c>
      <c r="AS5" s="18">
        <v>1.78</v>
      </c>
      <c r="AT5" s="18">
        <v>1.77</v>
      </c>
      <c r="AU5" s="18">
        <v>1.77</v>
      </c>
      <c r="AV5" s="18">
        <v>1.76</v>
      </c>
      <c r="AW5" s="18">
        <v>1.75</v>
      </c>
      <c r="AX5" s="18">
        <v>1.75</v>
      </c>
      <c r="AY5" s="18">
        <v>1.74</v>
      </c>
    </row>
    <row r="6" spans="1:51" x14ac:dyDescent="0.2">
      <c r="A6" s="1">
        <f>Zusammenfassung!B12</f>
        <v>45260</v>
      </c>
      <c r="B6" s="18">
        <v>0.89</v>
      </c>
      <c r="C6" s="18">
        <v>0.93</v>
      </c>
      <c r="D6" s="18">
        <v>0.98</v>
      </c>
      <c r="E6" s="18">
        <v>1.05</v>
      </c>
      <c r="F6" s="18">
        <v>1.1200000000000001</v>
      </c>
      <c r="G6" s="18">
        <v>1.21</v>
      </c>
      <c r="H6" s="18">
        <v>1.29</v>
      </c>
      <c r="I6" s="18">
        <v>1.38</v>
      </c>
      <c r="J6" s="18">
        <v>1.46</v>
      </c>
      <c r="K6" s="18">
        <v>1.55</v>
      </c>
      <c r="L6" s="18">
        <v>1.62</v>
      </c>
      <c r="M6" s="18">
        <v>1.68</v>
      </c>
      <c r="N6" s="18">
        <v>1.74</v>
      </c>
      <c r="O6" s="18">
        <v>1.78</v>
      </c>
      <c r="P6" s="18">
        <v>1.82</v>
      </c>
      <c r="Q6" s="18">
        <v>1.85</v>
      </c>
      <c r="R6" s="18">
        <v>1.87</v>
      </c>
      <c r="S6" s="18">
        <v>1.88</v>
      </c>
      <c r="T6" s="18">
        <v>1.9</v>
      </c>
      <c r="U6" s="18">
        <v>1.91</v>
      </c>
      <c r="V6" s="18">
        <v>1.91</v>
      </c>
      <c r="W6" s="18">
        <v>1.91</v>
      </c>
      <c r="X6" s="18">
        <v>1.91</v>
      </c>
      <c r="Y6" s="18">
        <v>1.91</v>
      </c>
      <c r="Z6" s="18">
        <v>1.91</v>
      </c>
      <c r="AA6" s="18">
        <v>1.9</v>
      </c>
      <c r="AB6" s="18">
        <v>1.9</v>
      </c>
      <c r="AC6" s="18">
        <v>1.89</v>
      </c>
      <c r="AD6" s="18">
        <v>1.88</v>
      </c>
      <c r="AE6" s="18">
        <v>1.88</v>
      </c>
      <c r="AF6" s="18">
        <v>1.87</v>
      </c>
      <c r="AG6" s="18">
        <v>1.86</v>
      </c>
      <c r="AH6" s="18">
        <v>1.85</v>
      </c>
      <c r="AI6" s="18">
        <v>1.85</v>
      </c>
      <c r="AJ6" s="18">
        <v>1.84</v>
      </c>
      <c r="AK6" s="18">
        <v>1.83</v>
      </c>
      <c r="AL6" s="18">
        <v>1.83</v>
      </c>
      <c r="AM6" s="18">
        <v>1.82</v>
      </c>
      <c r="AN6" s="18">
        <v>1.82</v>
      </c>
      <c r="AO6" s="18">
        <v>1.81</v>
      </c>
      <c r="AP6" s="18">
        <v>1.8</v>
      </c>
      <c r="AQ6" s="18">
        <v>1.79</v>
      </c>
      <c r="AR6" s="18">
        <v>1.78</v>
      </c>
      <c r="AS6" s="18">
        <v>1.78</v>
      </c>
      <c r="AT6" s="18">
        <v>1.77</v>
      </c>
      <c r="AU6" s="18">
        <v>1.76</v>
      </c>
      <c r="AV6" s="18">
        <v>1.76</v>
      </c>
      <c r="AW6" s="18">
        <v>1.75</v>
      </c>
      <c r="AX6" s="18">
        <v>1.74</v>
      </c>
      <c r="AY6" s="18">
        <v>1.74</v>
      </c>
    </row>
    <row r="7" spans="1:51" x14ac:dyDescent="0.2">
      <c r="A7" s="1">
        <f>Zusammenfassung!B13</f>
        <v>45291</v>
      </c>
      <c r="B7" s="18">
        <v>0.91</v>
      </c>
      <c r="C7" s="18">
        <v>0.95</v>
      </c>
      <c r="D7" s="18">
        <v>0.99</v>
      </c>
      <c r="E7" s="18">
        <v>1.06</v>
      </c>
      <c r="F7" s="18">
        <v>1.1299999999999999</v>
      </c>
      <c r="G7" s="18">
        <v>1.22</v>
      </c>
      <c r="H7" s="18">
        <v>1.3</v>
      </c>
      <c r="I7" s="18">
        <v>1.39</v>
      </c>
      <c r="J7" s="18">
        <v>1.47</v>
      </c>
      <c r="K7" s="18">
        <v>1.55</v>
      </c>
      <c r="L7" s="18">
        <v>1.62</v>
      </c>
      <c r="M7" s="18">
        <v>1.68</v>
      </c>
      <c r="N7" s="18">
        <v>1.74</v>
      </c>
      <c r="O7" s="18">
        <v>1.78</v>
      </c>
      <c r="P7" s="18">
        <v>1.82</v>
      </c>
      <c r="Q7" s="18">
        <v>1.84</v>
      </c>
      <c r="R7" s="18">
        <v>1.86</v>
      </c>
      <c r="S7" s="18">
        <v>1.88</v>
      </c>
      <c r="T7" s="18">
        <v>1.9</v>
      </c>
      <c r="U7" s="18">
        <v>1.91</v>
      </c>
      <c r="V7" s="18">
        <v>1.91</v>
      </c>
      <c r="W7" s="18">
        <v>1.91</v>
      </c>
      <c r="X7" s="18">
        <v>1.91</v>
      </c>
      <c r="Y7" s="18">
        <v>1.91</v>
      </c>
      <c r="Z7" s="18">
        <v>1.91</v>
      </c>
      <c r="AA7" s="18">
        <v>1.9</v>
      </c>
      <c r="AB7" s="18">
        <v>1.89</v>
      </c>
      <c r="AC7" s="18">
        <v>1.88</v>
      </c>
      <c r="AD7" s="18">
        <v>1.88</v>
      </c>
      <c r="AE7" s="18">
        <v>1.87</v>
      </c>
      <c r="AF7" s="18">
        <v>1.86</v>
      </c>
      <c r="AG7" s="18">
        <v>1.85</v>
      </c>
      <c r="AH7" s="18">
        <v>1.85</v>
      </c>
      <c r="AI7" s="18">
        <v>1.84</v>
      </c>
      <c r="AJ7" s="18">
        <v>1.83</v>
      </c>
      <c r="AK7" s="18">
        <v>1.83</v>
      </c>
      <c r="AL7" s="18">
        <v>1.82</v>
      </c>
      <c r="AM7" s="18">
        <v>1.81</v>
      </c>
      <c r="AN7" s="18">
        <v>1.81</v>
      </c>
      <c r="AO7" s="18">
        <v>1.8</v>
      </c>
      <c r="AP7" s="18">
        <v>1.79</v>
      </c>
      <c r="AQ7" s="18">
        <v>1.79</v>
      </c>
      <c r="AR7" s="18">
        <v>1.78</v>
      </c>
      <c r="AS7" s="18">
        <v>1.77</v>
      </c>
      <c r="AT7" s="18">
        <v>1.76</v>
      </c>
      <c r="AU7" s="18">
        <v>1.75</v>
      </c>
      <c r="AV7" s="18">
        <v>1.75</v>
      </c>
      <c r="AW7" s="18">
        <v>1.74</v>
      </c>
      <c r="AX7" s="18">
        <v>1.73</v>
      </c>
      <c r="AY7" s="18">
        <v>1.73</v>
      </c>
    </row>
    <row r="8" spans="1:51" x14ac:dyDescent="0.2">
      <c r="A8" s="1">
        <f>Zusammenfassung!B14</f>
        <v>45322</v>
      </c>
      <c r="B8" s="18">
        <v>0.94</v>
      </c>
      <c r="C8" s="18">
        <v>0.97</v>
      </c>
      <c r="D8" s="18">
        <v>1.01</v>
      </c>
      <c r="E8" s="18">
        <v>1.07</v>
      </c>
      <c r="F8" s="18">
        <v>1.1399999999999999</v>
      </c>
      <c r="G8" s="18">
        <v>1.23</v>
      </c>
      <c r="H8" s="18">
        <v>1.31</v>
      </c>
      <c r="I8" s="18">
        <v>1.39</v>
      </c>
      <c r="J8" s="18">
        <v>1.47</v>
      </c>
      <c r="K8" s="18">
        <v>1.55</v>
      </c>
      <c r="L8" s="18">
        <v>1.62</v>
      </c>
      <c r="M8" s="18">
        <v>1.68</v>
      </c>
      <c r="N8" s="18">
        <v>1.74</v>
      </c>
      <c r="O8" s="18">
        <v>1.78</v>
      </c>
      <c r="P8" s="18">
        <v>1.82</v>
      </c>
      <c r="Q8" s="18">
        <v>1.84</v>
      </c>
      <c r="R8" s="18">
        <v>1.86</v>
      </c>
      <c r="S8" s="18">
        <v>1.88</v>
      </c>
      <c r="T8" s="18">
        <v>1.89</v>
      </c>
      <c r="U8" s="18">
        <v>1.91</v>
      </c>
      <c r="V8" s="18">
        <v>1.91</v>
      </c>
      <c r="W8" s="18">
        <v>1.91</v>
      </c>
      <c r="X8" s="18">
        <v>1.9</v>
      </c>
      <c r="Y8" s="18">
        <v>1.9</v>
      </c>
      <c r="Z8" s="18">
        <v>1.9</v>
      </c>
      <c r="AA8" s="18">
        <v>1.89</v>
      </c>
      <c r="AB8" s="18">
        <v>1.89</v>
      </c>
      <c r="AC8" s="18">
        <v>1.88</v>
      </c>
      <c r="AD8" s="18">
        <v>1.87</v>
      </c>
      <c r="AE8" s="18">
        <v>1.87</v>
      </c>
      <c r="AF8" s="18">
        <v>1.86</v>
      </c>
      <c r="AG8" s="18">
        <v>1.85</v>
      </c>
      <c r="AH8" s="18">
        <v>1.84</v>
      </c>
      <c r="AI8" s="18">
        <v>1.84</v>
      </c>
      <c r="AJ8" s="18">
        <v>1.83</v>
      </c>
      <c r="AK8" s="18">
        <v>1.82</v>
      </c>
      <c r="AL8" s="18">
        <v>1.82</v>
      </c>
      <c r="AM8" s="18">
        <v>1.81</v>
      </c>
      <c r="AN8" s="18">
        <v>1.8</v>
      </c>
      <c r="AO8" s="18">
        <v>1.8</v>
      </c>
      <c r="AP8" s="18">
        <v>1.79</v>
      </c>
      <c r="AQ8" s="18">
        <v>1.78</v>
      </c>
      <c r="AR8" s="18">
        <v>1.77</v>
      </c>
      <c r="AS8" s="18">
        <v>1.76</v>
      </c>
      <c r="AT8" s="18">
        <v>1.76</v>
      </c>
      <c r="AU8" s="18">
        <v>1.75</v>
      </c>
      <c r="AV8" s="18">
        <v>1.74</v>
      </c>
      <c r="AW8" s="18">
        <v>1.73</v>
      </c>
      <c r="AX8" s="18">
        <v>1.73</v>
      </c>
      <c r="AY8" s="18">
        <v>1.72</v>
      </c>
    </row>
    <row r="9" spans="1:51" x14ac:dyDescent="0.2">
      <c r="A9" s="1">
        <f>Zusammenfassung!B15</f>
        <v>45351</v>
      </c>
      <c r="B9" s="18">
        <v>0.96</v>
      </c>
      <c r="C9" s="18">
        <v>0.99</v>
      </c>
      <c r="D9" s="18">
        <v>1.03</v>
      </c>
      <c r="E9" s="18">
        <v>1.0900000000000001</v>
      </c>
      <c r="F9" s="18">
        <v>1.1599999999999999</v>
      </c>
      <c r="G9" s="18">
        <v>1.24</v>
      </c>
      <c r="H9" s="18">
        <v>1.32</v>
      </c>
      <c r="I9" s="18">
        <v>1.4</v>
      </c>
      <c r="J9" s="18">
        <v>1.48</v>
      </c>
      <c r="K9" s="18">
        <v>1.56</v>
      </c>
      <c r="L9" s="18">
        <v>1.63</v>
      </c>
      <c r="M9" s="18">
        <v>1.69</v>
      </c>
      <c r="N9" s="18">
        <v>1.74</v>
      </c>
      <c r="O9" s="18">
        <v>1.79</v>
      </c>
      <c r="P9" s="18">
        <v>1.82</v>
      </c>
      <c r="Q9" s="18">
        <v>1.85</v>
      </c>
      <c r="R9" s="18">
        <v>1.86</v>
      </c>
      <c r="S9" s="18">
        <v>1.88</v>
      </c>
      <c r="T9" s="18">
        <v>1.89</v>
      </c>
      <c r="U9" s="18">
        <v>1.91</v>
      </c>
      <c r="V9" s="18">
        <v>1.91</v>
      </c>
      <c r="W9" s="18">
        <v>1.91</v>
      </c>
      <c r="X9" s="18">
        <v>1.9</v>
      </c>
      <c r="Y9" s="18">
        <v>1.9</v>
      </c>
      <c r="Z9" s="18">
        <v>1.9</v>
      </c>
      <c r="AA9" s="18">
        <v>1.89</v>
      </c>
      <c r="AB9" s="18">
        <v>1.89</v>
      </c>
      <c r="AC9" s="18">
        <v>1.88</v>
      </c>
      <c r="AD9" s="18">
        <v>1.87</v>
      </c>
      <c r="AE9" s="18">
        <v>1.86</v>
      </c>
      <c r="AF9" s="18">
        <v>1.86</v>
      </c>
      <c r="AG9" s="18">
        <v>1.85</v>
      </c>
      <c r="AH9" s="18">
        <v>1.84</v>
      </c>
      <c r="AI9" s="18">
        <v>1.83</v>
      </c>
      <c r="AJ9" s="18">
        <v>1.82</v>
      </c>
      <c r="AK9" s="18">
        <v>1.82</v>
      </c>
      <c r="AL9" s="18">
        <v>1.81</v>
      </c>
      <c r="AM9" s="18">
        <v>1.81</v>
      </c>
      <c r="AN9" s="18">
        <v>1.8</v>
      </c>
      <c r="AO9" s="18">
        <v>1.79</v>
      </c>
      <c r="AP9" s="18">
        <v>1.78</v>
      </c>
      <c r="AQ9" s="18">
        <v>1.78</v>
      </c>
      <c r="AR9" s="18">
        <v>1.77</v>
      </c>
      <c r="AS9" s="18">
        <v>1.76</v>
      </c>
      <c r="AT9" s="18">
        <v>1.75</v>
      </c>
      <c r="AU9" s="18">
        <v>1.74</v>
      </c>
      <c r="AV9" s="18">
        <v>1.74</v>
      </c>
      <c r="AW9" s="18">
        <v>1.73</v>
      </c>
      <c r="AX9" s="18">
        <v>1.72</v>
      </c>
      <c r="AY9" s="18">
        <v>1.72</v>
      </c>
    </row>
    <row r="10" spans="1:51" x14ac:dyDescent="0.2">
      <c r="A10" s="1">
        <f>Zusammenfassung!B16</f>
        <v>45382</v>
      </c>
      <c r="B10" s="18">
        <v>0.99</v>
      </c>
      <c r="C10" s="18">
        <v>1.01</v>
      </c>
      <c r="D10" s="18">
        <v>1.05</v>
      </c>
      <c r="E10" s="18">
        <v>1.1000000000000001</v>
      </c>
      <c r="F10" s="18">
        <v>1.17</v>
      </c>
      <c r="G10" s="18">
        <v>1.25</v>
      </c>
      <c r="H10" s="18">
        <v>1.33</v>
      </c>
      <c r="I10" s="18">
        <v>1.41</v>
      </c>
      <c r="J10" s="18">
        <v>1.49</v>
      </c>
      <c r="K10" s="18">
        <v>1.56</v>
      </c>
      <c r="L10" s="18">
        <v>1.63</v>
      </c>
      <c r="M10" s="18">
        <v>1.69</v>
      </c>
      <c r="N10" s="18">
        <v>1.74</v>
      </c>
      <c r="O10" s="18">
        <v>1.79</v>
      </c>
      <c r="P10" s="18">
        <v>1.83</v>
      </c>
      <c r="Q10" s="18">
        <v>1.85</v>
      </c>
      <c r="R10" s="18">
        <v>1.86</v>
      </c>
      <c r="S10" s="18">
        <v>1.88</v>
      </c>
      <c r="T10" s="18">
        <v>1.89</v>
      </c>
      <c r="U10" s="18">
        <v>1.91</v>
      </c>
      <c r="V10" s="18">
        <v>1.9</v>
      </c>
      <c r="W10" s="18">
        <v>1.9</v>
      </c>
      <c r="X10" s="18">
        <v>1.9</v>
      </c>
      <c r="Y10" s="18">
        <v>1.9</v>
      </c>
      <c r="Z10" s="18">
        <v>1.9</v>
      </c>
      <c r="AA10" s="18">
        <v>1.89</v>
      </c>
      <c r="AB10" s="18">
        <v>1.88</v>
      </c>
      <c r="AC10" s="18">
        <v>1.87</v>
      </c>
      <c r="AD10" s="18">
        <v>1.87</v>
      </c>
      <c r="AE10" s="18">
        <v>1.86</v>
      </c>
      <c r="AF10" s="18">
        <v>1.85</v>
      </c>
      <c r="AG10" s="18">
        <v>1.84</v>
      </c>
      <c r="AH10" s="18">
        <v>1.83</v>
      </c>
      <c r="AI10" s="18">
        <v>1.83</v>
      </c>
      <c r="AJ10" s="18">
        <v>1.82</v>
      </c>
      <c r="AK10" s="18">
        <v>1.81</v>
      </c>
      <c r="AL10" s="18">
        <v>1.81</v>
      </c>
      <c r="AM10" s="18">
        <v>1.8</v>
      </c>
      <c r="AN10" s="18">
        <v>1.79</v>
      </c>
      <c r="AO10" s="18">
        <v>1.79</v>
      </c>
      <c r="AP10" s="18">
        <v>1.78</v>
      </c>
      <c r="AQ10" s="18">
        <v>1.77</v>
      </c>
      <c r="AR10" s="18">
        <v>1.76</v>
      </c>
      <c r="AS10" s="18">
        <v>1.75</v>
      </c>
      <c r="AT10" s="18">
        <v>1.74</v>
      </c>
      <c r="AU10" s="18">
        <v>1.74</v>
      </c>
      <c r="AV10" s="18">
        <v>1.73</v>
      </c>
      <c r="AW10" s="18">
        <v>1.72</v>
      </c>
      <c r="AX10" s="18">
        <v>1.71</v>
      </c>
      <c r="AY10" s="18">
        <v>1.71</v>
      </c>
    </row>
    <row r="11" spans="1:51" x14ac:dyDescent="0.2">
      <c r="A11" s="1">
        <f>Zusammenfassung!B17</f>
        <v>45412</v>
      </c>
      <c r="B11" s="18">
        <v>1.02</v>
      </c>
      <c r="C11" s="18">
        <v>1.04</v>
      </c>
      <c r="D11" s="18">
        <v>1.07</v>
      </c>
      <c r="E11" s="18">
        <v>1.1200000000000001</v>
      </c>
      <c r="F11" s="18">
        <v>1.19</v>
      </c>
      <c r="G11" s="18">
        <v>1.26</v>
      </c>
      <c r="H11" s="18">
        <v>1.34</v>
      </c>
      <c r="I11" s="18">
        <v>1.42</v>
      </c>
      <c r="J11" s="18">
        <v>1.49</v>
      </c>
      <c r="K11" s="18">
        <v>1.57</v>
      </c>
      <c r="L11" s="18">
        <v>1.64</v>
      </c>
      <c r="M11" s="18">
        <v>1.7</v>
      </c>
      <c r="N11" s="18">
        <v>1.75</v>
      </c>
      <c r="O11" s="18">
        <v>1.79</v>
      </c>
      <c r="P11" s="18">
        <v>1.83</v>
      </c>
      <c r="Q11" s="18">
        <v>1.85</v>
      </c>
      <c r="R11" s="18">
        <v>1.87</v>
      </c>
      <c r="S11" s="18">
        <v>1.88</v>
      </c>
      <c r="T11" s="18">
        <v>1.9</v>
      </c>
      <c r="U11" s="18">
        <v>1.91</v>
      </c>
      <c r="V11" s="18">
        <v>1.91</v>
      </c>
      <c r="W11" s="18">
        <v>1.9</v>
      </c>
      <c r="X11" s="18">
        <v>1.9</v>
      </c>
      <c r="Y11" s="18">
        <v>1.9</v>
      </c>
      <c r="Z11" s="18">
        <v>1.9</v>
      </c>
      <c r="AA11" s="18">
        <v>1.89</v>
      </c>
      <c r="AB11" s="18">
        <v>1.88</v>
      </c>
      <c r="AC11" s="18">
        <v>1.87</v>
      </c>
      <c r="AD11" s="18">
        <v>1.87</v>
      </c>
      <c r="AE11" s="18">
        <v>1.86</v>
      </c>
      <c r="AF11" s="18">
        <v>1.85</v>
      </c>
      <c r="AG11" s="18">
        <v>1.84</v>
      </c>
      <c r="AH11" s="18">
        <v>1.83</v>
      </c>
      <c r="AI11" s="18">
        <v>1.82</v>
      </c>
      <c r="AJ11" s="18">
        <v>1.82</v>
      </c>
      <c r="AK11" s="18">
        <v>1.81</v>
      </c>
      <c r="AL11" s="18">
        <v>1.8</v>
      </c>
      <c r="AM11" s="18">
        <v>1.8</v>
      </c>
      <c r="AN11" s="18">
        <v>1.79</v>
      </c>
      <c r="AO11" s="18">
        <v>1.79</v>
      </c>
      <c r="AP11" s="18">
        <v>1.78</v>
      </c>
      <c r="AQ11" s="18">
        <v>1.77</v>
      </c>
      <c r="AR11" s="18">
        <v>1.76</v>
      </c>
      <c r="AS11" s="18">
        <v>1.75</v>
      </c>
      <c r="AT11" s="18">
        <v>1.74</v>
      </c>
      <c r="AU11" s="18">
        <v>1.73</v>
      </c>
      <c r="AV11" s="18">
        <v>1.72</v>
      </c>
      <c r="AW11" s="18">
        <v>1.72</v>
      </c>
      <c r="AX11" s="18">
        <v>1.71</v>
      </c>
      <c r="AY11" s="18">
        <v>1.7</v>
      </c>
    </row>
    <row r="12" spans="1:51" x14ac:dyDescent="0.2">
      <c r="A12" s="1">
        <f>Zusammenfassung!B18</f>
        <v>45443</v>
      </c>
      <c r="B12" s="18">
        <v>1.04</v>
      </c>
      <c r="C12" s="18">
        <v>1.06</v>
      </c>
      <c r="D12" s="18">
        <v>1.0900000000000001</v>
      </c>
      <c r="E12" s="18">
        <v>1.1399999999999999</v>
      </c>
      <c r="F12" s="18">
        <v>1.2</v>
      </c>
      <c r="G12" s="18">
        <v>1.28</v>
      </c>
      <c r="H12" s="18">
        <v>1.35</v>
      </c>
      <c r="I12" s="18">
        <v>1.43</v>
      </c>
      <c r="J12" s="18">
        <v>1.51</v>
      </c>
      <c r="K12" s="18">
        <v>1.58</v>
      </c>
      <c r="L12" s="18">
        <v>1.65</v>
      </c>
      <c r="M12" s="18">
        <v>1.7</v>
      </c>
      <c r="N12" s="18">
        <v>1.75</v>
      </c>
      <c r="O12" s="18">
        <v>1.8</v>
      </c>
      <c r="P12" s="18">
        <v>1.83</v>
      </c>
      <c r="Q12" s="18">
        <v>1.85</v>
      </c>
      <c r="R12" s="18">
        <v>1.87</v>
      </c>
      <c r="S12" s="18">
        <v>1.89</v>
      </c>
      <c r="T12" s="18">
        <v>1.9</v>
      </c>
      <c r="U12" s="18">
        <v>1.91</v>
      </c>
      <c r="V12" s="18">
        <v>1.91</v>
      </c>
      <c r="W12" s="18">
        <v>1.91</v>
      </c>
      <c r="X12" s="18">
        <v>1.9</v>
      </c>
      <c r="Y12" s="18">
        <v>1.9</v>
      </c>
      <c r="Z12" s="18">
        <v>1.9</v>
      </c>
      <c r="AA12" s="18">
        <v>1.89</v>
      </c>
      <c r="AB12" s="18">
        <v>1.88</v>
      </c>
      <c r="AC12" s="18">
        <v>1.87</v>
      </c>
      <c r="AD12" s="18">
        <v>1.87</v>
      </c>
      <c r="AE12" s="18">
        <v>1.86</v>
      </c>
      <c r="AF12" s="18">
        <v>1.85</v>
      </c>
      <c r="AG12" s="18">
        <v>1.84</v>
      </c>
      <c r="AH12" s="18">
        <v>1.83</v>
      </c>
      <c r="AI12" s="18">
        <v>1.82</v>
      </c>
      <c r="AJ12" s="18">
        <v>1.82</v>
      </c>
      <c r="AK12" s="18">
        <v>1.81</v>
      </c>
      <c r="AL12" s="18">
        <v>1.8</v>
      </c>
      <c r="AM12" s="18">
        <v>1.8</v>
      </c>
      <c r="AN12" s="18">
        <v>1.79</v>
      </c>
      <c r="AO12" s="18">
        <v>1.78</v>
      </c>
      <c r="AP12" s="18">
        <v>1.77</v>
      </c>
      <c r="AQ12" s="18">
        <v>1.76</v>
      </c>
      <c r="AR12" s="18">
        <v>1.75</v>
      </c>
      <c r="AS12" s="18">
        <v>1.75</v>
      </c>
      <c r="AT12" s="18">
        <v>1.74</v>
      </c>
      <c r="AU12" s="18">
        <v>1.73</v>
      </c>
      <c r="AV12" s="18">
        <v>1.72</v>
      </c>
      <c r="AW12" s="18">
        <v>1.71</v>
      </c>
      <c r="AX12" s="18">
        <v>1.71</v>
      </c>
      <c r="AY12" s="18">
        <v>1.7</v>
      </c>
    </row>
    <row r="13" spans="1:51" x14ac:dyDescent="0.2">
      <c r="A13" s="1">
        <f>Zusammenfassung!B19</f>
        <v>45473</v>
      </c>
      <c r="B13" s="18">
        <v>1.07</v>
      </c>
      <c r="C13" s="18">
        <v>1.0900000000000001</v>
      </c>
      <c r="D13" s="18">
        <v>1.1100000000000001</v>
      </c>
      <c r="E13" s="18">
        <v>1.1599999999999999</v>
      </c>
      <c r="F13" s="18">
        <v>1.22</v>
      </c>
      <c r="G13" s="18">
        <v>1.29</v>
      </c>
      <c r="H13" s="18">
        <v>1.37</v>
      </c>
      <c r="I13" s="18">
        <v>1.44</v>
      </c>
      <c r="J13" s="18">
        <v>1.52</v>
      </c>
      <c r="K13" s="18">
        <v>1.59</v>
      </c>
      <c r="L13" s="18">
        <v>1.66</v>
      </c>
      <c r="M13" s="18">
        <v>1.71</v>
      </c>
      <c r="N13" s="18">
        <v>1.76</v>
      </c>
      <c r="O13" s="18">
        <v>1.8</v>
      </c>
      <c r="P13" s="18">
        <v>1.84</v>
      </c>
      <c r="Q13" s="18">
        <v>1.86</v>
      </c>
      <c r="R13" s="18">
        <v>1.88</v>
      </c>
      <c r="S13" s="18">
        <v>1.89</v>
      </c>
      <c r="T13" s="18">
        <v>1.9</v>
      </c>
      <c r="U13" s="18">
        <v>1.92</v>
      </c>
      <c r="V13" s="18">
        <v>1.91</v>
      </c>
      <c r="W13" s="18">
        <v>1.91</v>
      </c>
      <c r="X13" s="18">
        <v>1.91</v>
      </c>
      <c r="Y13" s="18">
        <v>1.9</v>
      </c>
      <c r="Z13" s="18">
        <v>1.9</v>
      </c>
      <c r="AA13" s="18">
        <v>1.89</v>
      </c>
      <c r="AB13" s="18">
        <v>1.88</v>
      </c>
      <c r="AC13" s="18">
        <v>1.88</v>
      </c>
      <c r="AD13" s="18">
        <v>1.87</v>
      </c>
      <c r="AE13" s="18">
        <v>1.86</v>
      </c>
      <c r="AF13" s="18">
        <v>1.85</v>
      </c>
      <c r="AG13" s="18">
        <v>1.84</v>
      </c>
      <c r="AH13" s="18">
        <v>1.83</v>
      </c>
      <c r="AI13" s="18">
        <v>1.82</v>
      </c>
      <c r="AJ13" s="18">
        <v>1.82</v>
      </c>
      <c r="AK13" s="18">
        <v>1.81</v>
      </c>
      <c r="AL13" s="18">
        <v>1.8</v>
      </c>
      <c r="AM13" s="18">
        <v>1.79</v>
      </c>
      <c r="AN13" s="18">
        <v>1.79</v>
      </c>
      <c r="AO13" s="18">
        <v>1.78</v>
      </c>
      <c r="AP13" s="18">
        <v>1.77</v>
      </c>
      <c r="AQ13" s="18">
        <v>1.76</v>
      </c>
      <c r="AR13" s="18">
        <v>1.75</v>
      </c>
      <c r="AS13" s="18">
        <v>1.74</v>
      </c>
      <c r="AT13" s="18">
        <v>1.73</v>
      </c>
      <c r="AU13" s="18">
        <v>1.73</v>
      </c>
      <c r="AV13" s="18">
        <v>1.72</v>
      </c>
      <c r="AW13" s="18">
        <v>1.71</v>
      </c>
      <c r="AX13" s="18">
        <v>1.7</v>
      </c>
      <c r="AY13" s="18">
        <v>1.7</v>
      </c>
    </row>
    <row r="14" spans="1:51" x14ac:dyDescent="0.2">
      <c r="A14" s="1">
        <f>Zusammenfassung!B20</f>
        <v>45504</v>
      </c>
      <c r="B14" s="18">
        <v>1.0900000000000001</v>
      </c>
      <c r="C14" s="18">
        <v>1.1100000000000001</v>
      </c>
      <c r="D14" s="18">
        <v>1.1299999999999999</v>
      </c>
      <c r="E14" s="18">
        <v>1.18</v>
      </c>
      <c r="F14" s="18">
        <v>1.24</v>
      </c>
      <c r="G14" s="18">
        <v>1.31</v>
      </c>
      <c r="H14" s="18">
        <v>1.38</v>
      </c>
      <c r="I14" s="18">
        <v>1.45</v>
      </c>
      <c r="J14" s="18">
        <v>1.53</v>
      </c>
      <c r="K14" s="18">
        <v>1.6</v>
      </c>
      <c r="L14" s="18">
        <v>1.67</v>
      </c>
      <c r="M14" s="18">
        <v>1.72</v>
      </c>
      <c r="N14" s="18">
        <v>1.77</v>
      </c>
      <c r="O14" s="18">
        <v>1.81</v>
      </c>
      <c r="P14" s="18">
        <v>1.85</v>
      </c>
      <c r="Q14" s="18">
        <v>1.87</v>
      </c>
      <c r="R14" s="18">
        <v>1.88</v>
      </c>
      <c r="S14" s="18">
        <v>1.9</v>
      </c>
      <c r="T14" s="18">
        <v>1.91</v>
      </c>
      <c r="U14" s="18">
        <v>1.92</v>
      </c>
      <c r="V14" s="18">
        <v>1.92</v>
      </c>
      <c r="W14" s="18">
        <v>1.91</v>
      </c>
      <c r="X14" s="18">
        <v>1.91</v>
      </c>
      <c r="Y14" s="18">
        <v>1.91</v>
      </c>
      <c r="Z14" s="18">
        <v>1.9</v>
      </c>
      <c r="AA14" s="18">
        <v>1.89</v>
      </c>
      <c r="AB14" s="18">
        <v>1.89</v>
      </c>
      <c r="AC14" s="18">
        <v>1.88</v>
      </c>
      <c r="AD14" s="18">
        <v>1.87</v>
      </c>
      <c r="AE14" s="18">
        <v>1.86</v>
      </c>
      <c r="AF14" s="18">
        <v>1.85</v>
      </c>
      <c r="AG14" s="18">
        <v>1.84</v>
      </c>
      <c r="AH14" s="18">
        <v>1.83</v>
      </c>
      <c r="AI14" s="18">
        <v>1.82</v>
      </c>
      <c r="AJ14" s="18">
        <v>1.82</v>
      </c>
      <c r="AK14" s="18">
        <v>1.81</v>
      </c>
      <c r="AL14" s="18">
        <v>1.8</v>
      </c>
      <c r="AM14" s="18">
        <v>1.79</v>
      </c>
      <c r="AN14" s="18">
        <v>1.79</v>
      </c>
      <c r="AO14" s="18">
        <v>1.78</v>
      </c>
      <c r="AP14" s="18">
        <v>1.77</v>
      </c>
      <c r="AQ14" s="18">
        <v>1.76</v>
      </c>
      <c r="AR14" s="18">
        <v>1.75</v>
      </c>
      <c r="AS14" s="18">
        <v>1.74</v>
      </c>
      <c r="AT14" s="18">
        <v>1.73</v>
      </c>
      <c r="AU14" s="18">
        <v>1.72</v>
      </c>
      <c r="AV14" s="18">
        <v>1.72</v>
      </c>
      <c r="AW14" s="18">
        <v>1.71</v>
      </c>
      <c r="AX14" s="18">
        <v>1.7</v>
      </c>
      <c r="AY14" s="18">
        <v>1.69</v>
      </c>
    </row>
    <row r="15" spans="1:51" x14ac:dyDescent="0.2">
      <c r="A15" s="1">
        <f>Zusammenfassung!B21</f>
        <v>45535</v>
      </c>
      <c r="B15" s="18">
        <v>1.1200000000000001</v>
      </c>
      <c r="C15" s="18">
        <v>1.1299999999999999</v>
      </c>
      <c r="D15" s="18">
        <v>1.1499999999999999</v>
      </c>
      <c r="E15" s="18">
        <v>1.2</v>
      </c>
      <c r="F15" s="18">
        <v>1.26</v>
      </c>
      <c r="G15" s="18">
        <v>1.32</v>
      </c>
      <c r="H15" s="18">
        <v>1.39</v>
      </c>
      <c r="I15" s="18">
        <v>1.47</v>
      </c>
      <c r="J15" s="18">
        <v>1.54</v>
      </c>
      <c r="K15" s="18">
        <v>1.61</v>
      </c>
      <c r="L15" s="18">
        <v>1.68</v>
      </c>
      <c r="M15" s="18">
        <v>1.73</v>
      </c>
      <c r="N15" s="18">
        <v>1.78</v>
      </c>
      <c r="O15" s="18">
        <v>1.82</v>
      </c>
      <c r="P15" s="18">
        <v>1.86</v>
      </c>
      <c r="Q15" s="18">
        <v>1.88</v>
      </c>
      <c r="R15" s="18">
        <v>1.89</v>
      </c>
      <c r="S15" s="18">
        <v>1.9</v>
      </c>
      <c r="T15" s="18">
        <v>1.92</v>
      </c>
      <c r="U15" s="18">
        <v>1.93</v>
      </c>
      <c r="V15" s="18">
        <v>1.92</v>
      </c>
      <c r="W15" s="18">
        <v>1.92</v>
      </c>
      <c r="X15" s="18">
        <v>1.92</v>
      </c>
      <c r="Y15" s="18">
        <v>1.91</v>
      </c>
      <c r="Z15" s="18">
        <v>1.91</v>
      </c>
      <c r="AA15" s="18">
        <v>1.9</v>
      </c>
      <c r="AB15" s="18">
        <v>1.89</v>
      </c>
      <c r="AC15" s="18">
        <v>1.88</v>
      </c>
      <c r="AD15" s="18">
        <v>1.87</v>
      </c>
      <c r="AE15" s="18">
        <v>1.87</v>
      </c>
      <c r="AF15" s="18">
        <v>1.86</v>
      </c>
      <c r="AG15" s="18">
        <v>1.85</v>
      </c>
      <c r="AH15" s="18">
        <v>1.84</v>
      </c>
      <c r="AI15" s="18">
        <v>1.83</v>
      </c>
      <c r="AJ15" s="18">
        <v>1.82</v>
      </c>
      <c r="AK15" s="18">
        <v>1.81</v>
      </c>
      <c r="AL15" s="18">
        <v>1.8</v>
      </c>
      <c r="AM15" s="18">
        <v>1.8</v>
      </c>
      <c r="AN15" s="18">
        <v>1.79</v>
      </c>
      <c r="AO15" s="18">
        <v>1.78</v>
      </c>
      <c r="AP15" s="18">
        <v>1.77</v>
      </c>
      <c r="AQ15" s="18">
        <v>1.76</v>
      </c>
      <c r="AR15" s="18">
        <v>1.75</v>
      </c>
      <c r="AS15" s="18">
        <v>1.74</v>
      </c>
      <c r="AT15" s="18">
        <v>1.73</v>
      </c>
      <c r="AU15" s="18">
        <v>1.73</v>
      </c>
      <c r="AV15" s="18">
        <v>1.72</v>
      </c>
      <c r="AW15" s="18">
        <v>1.71</v>
      </c>
      <c r="AX15" s="18">
        <v>1.7</v>
      </c>
      <c r="AY15" s="18">
        <v>1.7</v>
      </c>
    </row>
    <row r="16" spans="1:51" x14ac:dyDescent="0.2">
      <c r="A16" s="1">
        <f>Zusammenfassung!B22</f>
        <v>45565</v>
      </c>
      <c r="B16" s="18">
        <v>1.1399999999999999</v>
      </c>
      <c r="C16" s="18">
        <v>1.1499999999999999</v>
      </c>
      <c r="D16" s="18">
        <v>1.17</v>
      </c>
      <c r="E16" s="18">
        <v>1.21</v>
      </c>
      <c r="F16" s="18">
        <v>1.27</v>
      </c>
      <c r="G16" s="18">
        <v>1.34</v>
      </c>
      <c r="H16" s="18">
        <v>1.41</v>
      </c>
      <c r="I16" s="18">
        <v>1.48</v>
      </c>
      <c r="J16" s="18">
        <v>1.55</v>
      </c>
      <c r="K16" s="18">
        <v>1.62</v>
      </c>
      <c r="L16" s="18">
        <v>1.69</v>
      </c>
      <c r="M16" s="18">
        <v>1.74</v>
      </c>
      <c r="N16" s="18">
        <v>1.79</v>
      </c>
      <c r="O16" s="18">
        <v>1.83</v>
      </c>
      <c r="P16" s="18">
        <v>1.87</v>
      </c>
      <c r="Q16" s="18">
        <v>1.88</v>
      </c>
      <c r="R16" s="18">
        <v>1.9</v>
      </c>
      <c r="S16" s="18">
        <v>1.91</v>
      </c>
      <c r="T16" s="18">
        <v>1.92</v>
      </c>
      <c r="U16" s="18">
        <v>1.93</v>
      </c>
      <c r="V16" s="18">
        <v>1.93</v>
      </c>
      <c r="W16" s="18">
        <v>1.93</v>
      </c>
      <c r="X16" s="18">
        <v>1.92</v>
      </c>
      <c r="Y16" s="18">
        <v>1.92</v>
      </c>
      <c r="Z16" s="18">
        <v>1.91</v>
      </c>
      <c r="AA16" s="18">
        <v>1.9</v>
      </c>
      <c r="AB16" s="18">
        <v>1.89</v>
      </c>
      <c r="AC16" s="18">
        <v>1.89</v>
      </c>
      <c r="AD16" s="18">
        <v>1.88</v>
      </c>
      <c r="AE16" s="18">
        <v>1.87</v>
      </c>
      <c r="AF16" s="18">
        <v>1.86</v>
      </c>
      <c r="AG16" s="18">
        <v>1.85</v>
      </c>
      <c r="AH16" s="18">
        <v>1.84</v>
      </c>
      <c r="AI16" s="18">
        <v>1.83</v>
      </c>
      <c r="AJ16" s="18">
        <v>1.82</v>
      </c>
      <c r="AK16" s="18">
        <v>1.81</v>
      </c>
      <c r="AL16" s="18">
        <v>1.81</v>
      </c>
      <c r="AM16" s="18">
        <v>1.8</v>
      </c>
      <c r="AN16" s="18">
        <v>1.79</v>
      </c>
      <c r="AO16" s="18">
        <v>1.79</v>
      </c>
      <c r="AP16" s="18">
        <v>1.77</v>
      </c>
      <c r="AQ16" s="18">
        <v>1.76</v>
      </c>
      <c r="AR16" s="18">
        <v>1.75</v>
      </c>
      <c r="AS16" s="18">
        <v>1.74</v>
      </c>
      <c r="AT16" s="18">
        <v>1.74</v>
      </c>
      <c r="AU16" s="18">
        <v>1.73</v>
      </c>
      <c r="AV16" s="18">
        <v>1.72</v>
      </c>
      <c r="AW16" s="18">
        <v>1.71</v>
      </c>
      <c r="AX16" s="18">
        <v>1.7</v>
      </c>
      <c r="AY16" s="18">
        <v>1.7</v>
      </c>
    </row>
    <row r="17" spans="1:51" x14ac:dyDescent="0.2">
      <c r="A17" s="1">
        <f>Zusammenfassung!B23</f>
        <v>45596</v>
      </c>
      <c r="B17" s="18">
        <v>1.1599999999999999</v>
      </c>
      <c r="C17" s="18">
        <v>1.17</v>
      </c>
      <c r="D17" s="18">
        <v>1.19</v>
      </c>
      <c r="E17" s="18">
        <v>1.23</v>
      </c>
      <c r="F17" s="18">
        <v>1.29</v>
      </c>
      <c r="G17" s="18">
        <v>1.36</v>
      </c>
      <c r="H17" s="18">
        <v>1.42</v>
      </c>
      <c r="I17" s="18">
        <v>1.5</v>
      </c>
      <c r="J17" s="18">
        <v>1.57</v>
      </c>
      <c r="K17" s="18">
        <v>1.64</v>
      </c>
      <c r="L17" s="18">
        <v>1.7</v>
      </c>
      <c r="M17" s="18">
        <v>1.75</v>
      </c>
      <c r="N17" s="18">
        <v>1.8</v>
      </c>
      <c r="O17" s="18">
        <v>1.84</v>
      </c>
      <c r="P17" s="18">
        <v>1.88</v>
      </c>
      <c r="Q17" s="18">
        <v>1.89</v>
      </c>
      <c r="R17" s="18">
        <v>1.91</v>
      </c>
      <c r="S17" s="18">
        <v>1.92</v>
      </c>
      <c r="T17" s="18">
        <v>1.93</v>
      </c>
      <c r="U17" s="18">
        <v>1.94</v>
      </c>
      <c r="V17" s="18">
        <v>1.94</v>
      </c>
      <c r="W17" s="18">
        <v>1.93</v>
      </c>
      <c r="X17" s="18">
        <v>1.93</v>
      </c>
      <c r="Y17" s="18">
        <v>1.92</v>
      </c>
      <c r="Z17" s="18">
        <v>1.92</v>
      </c>
      <c r="AA17" s="18">
        <v>1.91</v>
      </c>
      <c r="AB17" s="18">
        <v>1.9</v>
      </c>
      <c r="AC17" s="18">
        <v>1.89</v>
      </c>
      <c r="AD17" s="18">
        <v>1.88</v>
      </c>
      <c r="AE17" s="18">
        <v>1.87</v>
      </c>
      <c r="AF17" s="18">
        <v>1.86</v>
      </c>
      <c r="AG17" s="18">
        <v>1.85</v>
      </c>
      <c r="AH17" s="18">
        <v>1.84</v>
      </c>
      <c r="AI17" s="18">
        <v>1.83</v>
      </c>
      <c r="AJ17" s="18">
        <v>1.82</v>
      </c>
      <c r="AK17" s="18">
        <v>1.82</v>
      </c>
      <c r="AL17" s="18">
        <v>1.81</v>
      </c>
      <c r="AM17" s="18">
        <v>1.8</v>
      </c>
      <c r="AN17" s="18">
        <v>1.79</v>
      </c>
      <c r="AO17" s="18">
        <v>1.79</v>
      </c>
      <c r="AP17" s="18">
        <v>1.78</v>
      </c>
      <c r="AQ17" s="18">
        <v>1.77</v>
      </c>
      <c r="AR17" s="18">
        <v>1.76</v>
      </c>
      <c r="AS17" s="18">
        <v>1.75</v>
      </c>
      <c r="AT17" s="18">
        <v>1.74</v>
      </c>
      <c r="AU17" s="18">
        <v>1.73</v>
      </c>
      <c r="AV17" s="18">
        <v>1.72</v>
      </c>
      <c r="AW17" s="18">
        <v>1.71</v>
      </c>
      <c r="AX17" s="18">
        <v>1.7</v>
      </c>
      <c r="AY17" s="18">
        <v>1.69</v>
      </c>
    </row>
    <row r="18" spans="1:51" x14ac:dyDescent="0.2">
      <c r="A18" s="1">
        <f>Zusammenfassung!B24</f>
        <v>45626</v>
      </c>
      <c r="B18" s="18">
        <v>1.18</v>
      </c>
      <c r="C18" s="18">
        <v>1.18</v>
      </c>
      <c r="D18" s="18">
        <v>1.2</v>
      </c>
      <c r="E18" s="18">
        <v>1.25</v>
      </c>
      <c r="F18" s="18">
        <v>1.31</v>
      </c>
      <c r="G18" s="18">
        <v>1.37</v>
      </c>
      <c r="H18" s="18">
        <v>1.44</v>
      </c>
      <c r="I18" s="18">
        <v>1.51</v>
      </c>
      <c r="J18" s="18">
        <v>1.58</v>
      </c>
      <c r="K18" s="18">
        <v>1.65</v>
      </c>
      <c r="L18" s="18">
        <v>1.71</v>
      </c>
      <c r="M18" s="18">
        <v>1.76</v>
      </c>
      <c r="N18" s="18">
        <v>1.81</v>
      </c>
      <c r="O18" s="18">
        <v>1.85</v>
      </c>
      <c r="P18" s="18">
        <v>1.88</v>
      </c>
      <c r="Q18" s="18">
        <v>1.9</v>
      </c>
      <c r="R18" s="18">
        <v>1.91</v>
      </c>
      <c r="S18" s="18">
        <v>1.93</v>
      </c>
      <c r="T18" s="18">
        <v>1.94</v>
      </c>
      <c r="U18" s="18">
        <v>1.95</v>
      </c>
      <c r="V18" s="18">
        <v>1.94</v>
      </c>
      <c r="W18" s="18">
        <v>1.94</v>
      </c>
      <c r="X18" s="18">
        <v>1.93</v>
      </c>
      <c r="Y18" s="18">
        <v>1.93</v>
      </c>
      <c r="Z18" s="18">
        <v>1.92</v>
      </c>
      <c r="AA18" s="18">
        <v>1.91</v>
      </c>
      <c r="AB18" s="18">
        <v>1.9</v>
      </c>
      <c r="AC18" s="18">
        <v>1.89</v>
      </c>
      <c r="AD18" s="18">
        <v>1.89</v>
      </c>
      <c r="AE18" s="18">
        <v>1.88</v>
      </c>
      <c r="AF18" s="18">
        <v>1.87</v>
      </c>
      <c r="AG18" s="18">
        <v>1.86</v>
      </c>
      <c r="AH18" s="18">
        <v>1.85</v>
      </c>
      <c r="AI18" s="18">
        <v>1.84</v>
      </c>
      <c r="AJ18" s="18">
        <v>1.83</v>
      </c>
      <c r="AK18" s="18">
        <v>1.82</v>
      </c>
      <c r="AL18" s="18">
        <v>1.81</v>
      </c>
      <c r="AM18" s="18">
        <v>1.8</v>
      </c>
      <c r="AN18" s="18">
        <v>1.8</v>
      </c>
      <c r="AO18" s="18">
        <v>1.79</v>
      </c>
      <c r="AP18" s="18">
        <v>1.78</v>
      </c>
      <c r="AQ18" s="18">
        <v>1.77</v>
      </c>
      <c r="AR18" s="18">
        <v>1.76</v>
      </c>
      <c r="AS18" s="18">
        <v>1.75</v>
      </c>
      <c r="AT18" s="18">
        <v>1.74</v>
      </c>
      <c r="AU18" s="18">
        <v>1.73</v>
      </c>
      <c r="AV18" s="18">
        <v>1.72</v>
      </c>
      <c r="AW18" s="18">
        <v>1.71</v>
      </c>
      <c r="AX18" s="18">
        <v>1.7</v>
      </c>
      <c r="AY18" s="18">
        <v>1.7</v>
      </c>
    </row>
    <row r="19" spans="1:51" x14ac:dyDescent="0.2">
      <c r="A19" s="1">
        <f>Zusammenfassung!B25</f>
        <v>45657</v>
      </c>
      <c r="B19" s="18">
        <v>1.2</v>
      </c>
      <c r="C19" s="18">
        <v>1.2</v>
      </c>
      <c r="D19" s="18">
        <v>1.22</v>
      </c>
      <c r="E19" s="18">
        <v>1.27</v>
      </c>
      <c r="F19" s="18">
        <v>1.32</v>
      </c>
      <c r="G19" s="18">
        <v>1.39</v>
      </c>
      <c r="H19" s="18">
        <v>1.46</v>
      </c>
      <c r="I19" s="18">
        <v>1.53</v>
      </c>
      <c r="J19" s="18">
        <v>1.6</v>
      </c>
      <c r="K19" s="18">
        <v>1.66</v>
      </c>
      <c r="L19" s="18">
        <v>1.73</v>
      </c>
      <c r="M19" s="18">
        <v>1.78</v>
      </c>
      <c r="N19" s="18">
        <v>1.82</v>
      </c>
      <c r="O19" s="18">
        <v>1.86</v>
      </c>
      <c r="P19" s="18">
        <v>1.9</v>
      </c>
      <c r="Q19" s="18">
        <v>1.91</v>
      </c>
      <c r="R19" s="18">
        <v>1.93</v>
      </c>
      <c r="S19" s="18">
        <v>1.94</v>
      </c>
      <c r="T19" s="18">
        <v>1.95</v>
      </c>
      <c r="U19" s="18">
        <v>1.96</v>
      </c>
      <c r="V19" s="18">
        <v>1.95</v>
      </c>
      <c r="W19" s="18">
        <v>1.95</v>
      </c>
      <c r="X19" s="18">
        <v>1.94</v>
      </c>
      <c r="Y19" s="18">
        <v>1.94</v>
      </c>
      <c r="Z19" s="18">
        <v>1.93</v>
      </c>
      <c r="AA19" s="18">
        <v>1.92</v>
      </c>
      <c r="AB19" s="18">
        <v>1.91</v>
      </c>
      <c r="AC19" s="18">
        <v>1.9</v>
      </c>
      <c r="AD19" s="18">
        <v>1.89</v>
      </c>
      <c r="AE19" s="18">
        <v>1.88</v>
      </c>
      <c r="AF19" s="18">
        <v>1.87</v>
      </c>
      <c r="AG19" s="18">
        <v>1.86</v>
      </c>
      <c r="AH19" s="18">
        <v>1.85</v>
      </c>
      <c r="AI19" s="18">
        <v>1.84</v>
      </c>
      <c r="AJ19" s="18">
        <v>1.83</v>
      </c>
      <c r="AK19" s="18">
        <v>1.82</v>
      </c>
      <c r="AL19" s="18">
        <v>1.82</v>
      </c>
      <c r="AM19" s="18">
        <v>1.81</v>
      </c>
      <c r="AN19" s="18">
        <v>1.8</v>
      </c>
      <c r="AO19" s="18">
        <v>1.79</v>
      </c>
      <c r="AP19" s="18">
        <v>1.78</v>
      </c>
      <c r="AQ19" s="18">
        <v>1.77</v>
      </c>
      <c r="AR19" s="18">
        <v>1.76</v>
      </c>
      <c r="AS19" s="18">
        <v>1.75</v>
      </c>
      <c r="AT19" s="18">
        <v>1.74</v>
      </c>
      <c r="AU19" s="18">
        <v>1.73</v>
      </c>
      <c r="AV19" s="18">
        <v>1.72</v>
      </c>
      <c r="AW19" s="18">
        <v>1.71</v>
      </c>
      <c r="AX19" s="18">
        <v>1.71</v>
      </c>
      <c r="AY19" s="18">
        <v>1.7</v>
      </c>
    </row>
    <row r="20" spans="1:51" x14ac:dyDescent="0.2">
      <c r="A20" s="1">
        <f>Zusammenfassung!B26</f>
        <v>45688</v>
      </c>
      <c r="B20" s="18">
        <v>1.22</v>
      </c>
      <c r="C20" s="18">
        <v>1.22</v>
      </c>
      <c r="D20" s="18">
        <v>1.24</v>
      </c>
      <c r="E20" s="18">
        <v>1.29</v>
      </c>
      <c r="F20" s="18">
        <v>1.34</v>
      </c>
      <c r="G20" s="18">
        <v>1.41</v>
      </c>
      <c r="H20" s="18">
        <v>1.47</v>
      </c>
      <c r="I20" s="18">
        <v>1.54</v>
      </c>
      <c r="J20" s="18">
        <v>1.61</v>
      </c>
      <c r="K20" s="18">
        <v>1.68</v>
      </c>
      <c r="L20" s="18">
        <v>1.74</v>
      </c>
      <c r="M20" s="18">
        <v>1.79</v>
      </c>
      <c r="N20" s="18">
        <v>1.84</v>
      </c>
      <c r="O20" s="18">
        <v>1.88</v>
      </c>
      <c r="P20" s="18">
        <v>1.91</v>
      </c>
      <c r="Q20" s="18">
        <v>1.93</v>
      </c>
      <c r="R20" s="18">
        <v>1.94</v>
      </c>
      <c r="S20" s="18">
        <v>1.95</v>
      </c>
      <c r="T20" s="18">
        <v>1.96</v>
      </c>
      <c r="U20" s="18">
        <v>1.97</v>
      </c>
      <c r="V20" s="18">
        <v>1.96</v>
      </c>
      <c r="W20" s="18">
        <v>1.96</v>
      </c>
      <c r="X20" s="18">
        <v>1.95</v>
      </c>
      <c r="Y20" s="18">
        <v>1.95</v>
      </c>
      <c r="Z20" s="18">
        <v>1.94</v>
      </c>
      <c r="AA20" s="18">
        <v>1.93</v>
      </c>
      <c r="AB20" s="18">
        <v>1.92</v>
      </c>
      <c r="AC20" s="18">
        <v>1.91</v>
      </c>
      <c r="AD20" s="18">
        <v>1.9</v>
      </c>
      <c r="AE20" s="18">
        <v>1.89</v>
      </c>
      <c r="AF20" s="18">
        <v>1.88</v>
      </c>
      <c r="AG20" s="18">
        <v>1.87</v>
      </c>
      <c r="AH20" s="18">
        <v>1.86</v>
      </c>
      <c r="AI20" s="18">
        <v>1.85</v>
      </c>
      <c r="AJ20" s="18">
        <v>1.84</v>
      </c>
      <c r="AK20" s="18">
        <v>1.83</v>
      </c>
      <c r="AL20" s="18">
        <v>1.82</v>
      </c>
      <c r="AM20" s="18">
        <v>1.82</v>
      </c>
      <c r="AN20" s="18">
        <v>1.81</v>
      </c>
      <c r="AO20" s="18">
        <v>1.8</v>
      </c>
      <c r="AP20" s="18">
        <v>1.79</v>
      </c>
      <c r="AQ20" s="18">
        <v>1.78</v>
      </c>
      <c r="AR20" s="18">
        <v>1.77</v>
      </c>
      <c r="AS20" s="18">
        <v>1.76</v>
      </c>
      <c r="AT20" s="18">
        <v>1.75</v>
      </c>
      <c r="AU20" s="18">
        <v>1.74</v>
      </c>
      <c r="AV20" s="18">
        <v>1.73</v>
      </c>
      <c r="AW20" s="18">
        <v>1.72</v>
      </c>
      <c r="AX20" s="18">
        <v>1.71</v>
      </c>
      <c r="AY20" s="18">
        <v>1.71</v>
      </c>
    </row>
    <row r="21" spans="1:51" x14ac:dyDescent="0.2">
      <c r="A21" s="1">
        <f>Zusammenfassung!B27</f>
        <v>45716</v>
      </c>
      <c r="B21" s="16">
        <v>1.24</v>
      </c>
      <c r="C21" s="16">
        <v>1.24</v>
      </c>
      <c r="D21" s="16">
        <v>1.26</v>
      </c>
      <c r="E21" s="16">
        <v>1.3</v>
      </c>
      <c r="F21" s="16">
        <v>1.36</v>
      </c>
      <c r="G21" s="16">
        <v>1.43</v>
      </c>
      <c r="H21" s="16">
        <v>1.49</v>
      </c>
      <c r="I21" s="16">
        <v>1.56</v>
      </c>
      <c r="J21" s="16">
        <v>1.63</v>
      </c>
      <c r="K21" s="16">
        <v>1.7</v>
      </c>
      <c r="L21" s="16">
        <v>1.76</v>
      </c>
      <c r="M21" s="16">
        <v>1.81</v>
      </c>
      <c r="N21" s="16">
        <v>1.85</v>
      </c>
      <c r="O21" s="16">
        <v>1.89</v>
      </c>
      <c r="P21" s="16">
        <v>1.93</v>
      </c>
      <c r="Q21" s="16">
        <v>1.94</v>
      </c>
      <c r="R21" s="16">
        <v>1.95</v>
      </c>
      <c r="S21" s="16">
        <v>1.96</v>
      </c>
      <c r="T21" s="16">
        <v>1.97</v>
      </c>
      <c r="U21" s="16">
        <v>1.98</v>
      </c>
      <c r="V21" s="16">
        <v>1.98</v>
      </c>
      <c r="W21" s="16">
        <v>1.97</v>
      </c>
      <c r="X21" s="16">
        <v>1.97</v>
      </c>
      <c r="Y21" s="16">
        <v>1.96</v>
      </c>
      <c r="Z21" s="16">
        <v>1.96</v>
      </c>
      <c r="AA21" s="16">
        <v>1.94</v>
      </c>
      <c r="AB21" s="16">
        <v>1.93</v>
      </c>
      <c r="AC21" s="16">
        <v>1.92</v>
      </c>
      <c r="AD21" s="16">
        <v>1.91</v>
      </c>
      <c r="AE21" s="16">
        <v>1.9</v>
      </c>
      <c r="AF21" s="16">
        <v>1.89</v>
      </c>
      <c r="AG21" s="16">
        <v>1.88</v>
      </c>
      <c r="AH21" s="16">
        <v>1.87</v>
      </c>
      <c r="AI21" s="16">
        <v>1.86</v>
      </c>
      <c r="AJ21" s="16">
        <v>1.85</v>
      </c>
      <c r="AK21" s="16">
        <v>1.84</v>
      </c>
      <c r="AL21" s="16">
        <v>1.83</v>
      </c>
      <c r="AM21" s="16">
        <v>1.83</v>
      </c>
      <c r="AN21" s="16">
        <v>1.82</v>
      </c>
      <c r="AO21" s="16">
        <v>1.81</v>
      </c>
      <c r="AP21" s="16">
        <v>1.8</v>
      </c>
      <c r="AQ21" s="16">
        <v>1.79</v>
      </c>
      <c r="AR21" s="16">
        <v>1.78</v>
      </c>
      <c r="AS21" s="16">
        <v>1.77</v>
      </c>
      <c r="AT21" s="16">
        <v>1.76</v>
      </c>
      <c r="AU21" s="16">
        <v>1.75</v>
      </c>
      <c r="AV21" s="16">
        <v>1.74</v>
      </c>
      <c r="AW21" s="16">
        <v>1.73</v>
      </c>
      <c r="AX21" s="16">
        <v>1.72</v>
      </c>
      <c r="AY21" s="16">
        <v>1.71</v>
      </c>
    </row>
    <row r="22" spans="1:51" x14ac:dyDescent="0.2">
      <c r="A22" s="1">
        <f>Zusammenfassung!B28</f>
        <v>45747</v>
      </c>
      <c r="B22" s="16">
        <v>1.26</v>
      </c>
      <c r="C22" s="16">
        <v>1.26</v>
      </c>
      <c r="D22" s="16">
        <v>1.28</v>
      </c>
      <c r="E22" s="16">
        <v>1.32</v>
      </c>
      <c r="F22" s="16">
        <v>1.38</v>
      </c>
      <c r="G22" s="16">
        <v>1.45</v>
      </c>
      <c r="H22" s="16">
        <v>1.51</v>
      </c>
      <c r="I22" s="16">
        <v>1.58</v>
      </c>
      <c r="J22" s="16">
        <v>1.65</v>
      </c>
      <c r="K22" s="16">
        <v>1.72</v>
      </c>
      <c r="L22" s="16">
        <v>1.78</v>
      </c>
      <c r="M22" s="16">
        <v>1.83</v>
      </c>
      <c r="N22" s="16">
        <v>1.87</v>
      </c>
      <c r="O22" s="16">
        <v>1.91</v>
      </c>
      <c r="P22" s="16">
        <v>1.95</v>
      </c>
      <c r="Q22" s="16">
        <v>1.96</v>
      </c>
      <c r="R22" s="16">
        <v>1.97</v>
      </c>
      <c r="S22" s="16">
        <v>1.98</v>
      </c>
      <c r="T22" s="16">
        <v>1.99</v>
      </c>
      <c r="U22" s="16">
        <v>2</v>
      </c>
      <c r="V22" s="16">
        <v>2</v>
      </c>
      <c r="W22" s="16">
        <v>1.99</v>
      </c>
      <c r="X22" s="16">
        <v>1.98</v>
      </c>
      <c r="Y22" s="16">
        <v>1.98</v>
      </c>
      <c r="Z22" s="16">
        <v>1.97</v>
      </c>
      <c r="AA22" s="16">
        <v>1.96</v>
      </c>
      <c r="AB22" s="16">
        <v>1.95</v>
      </c>
      <c r="AC22" s="16">
        <v>1.94</v>
      </c>
      <c r="AD22" s="16">
        <v>1.93</v>
      </c>
      <c r="AE22" s="16">
        <v>1.92</v>
      </c>
      <c r="AF22" s="16">
        <v>1.91</v>
      </c>
      <c r="AG22" s="16">
        <v>1.9</v>
      </c>
      <c r="AH22" s="16">
        <v>1.89</v>
      </c>
      <c r="AI22" s="16">
        <v>1.88</v>
      </c>
      <c r="AJ22" s="16">
        <v>1.87</v>
      </c>
      <c r="AK22" s="16">
        <v>1.86</v>
      </c>
      <c r="AL22" s="16">
        <v>1.85</v>
      </c>
      <c r="AM22" s="16">
        <v>1.84</v>
      </c>
      <c r="AN22" s="16">
        <v>1.83</v>
      </c>
      <c r="AO22" s="16">
        <v>1.83</v>
      </c>
      <c r="AP22" s="16">
        <v>1.82</v>
      </c>
      <c r="AQ22" s="16">
        <v>1.8</v>
      </c>
      <c r="AR22" s="16">
        <v>1.79</v>
      </c>
      <c r="AS22" s="16">
        <v>1.78</v>
      </c>
      <c r="AT22" s="16">
        <v>1.77</v>
      </c>
      <c r="AU22" s="16">
        <v>1.76</v>
      </c>
      <c r="AV22" s="16">
        <v>1.75</v>
      </c>
      <c r="AW22" s="16">
        <v>1.75</v>
      </c>
      <c r="AX22" s="16">
        <v>1.74</v>
      </c>
      <c r="AY22" s="16">
        <v>1.73</v>
      </c>
    </row>
    <row r="23" spans="1:51" x14ac:dyDescent="0.2">
      <c r="A23" s="1">
        <f>Zusammenfassung!B29</f>
        <v>45777</v>
      </c>
      <c r="B23" s="18">
        <v>1.28</v>
      </c>
      <c r="C23" s="18">
        <v>1.28</v>
      </c>
      <c r="D23" s="18">
        <v>1.3</v>
      </c>
      <c r="E23" s="18">
        <v>1.34</v>
      </c>
      <c r="F23" s="18">
        <v>1.4</v>
      </c>
      <c r="G23" s="18">
        <v>1.46</v>
      </c>
      <c r="H23" s="18">
        <v>1.53</v>
      </c>
      <c r="I23" s="18">
        <v>1.6</v>
      </c>
      <c r="J23" s="18">
        <v>1.67</v>
      </c>
      <c r="K23" s="18">
        <v>1.73</v>
      </c>
      <c r="L23" s="18">
        <v>1.8</v>
      </c>
      <c r="M23" s="18">
        <v>1.85</v>
      </c>
      <c r="N23" s="18">
        <v>1.89</v>
      </c>
      <c r="O23" s="18">
        <v>1.93</v>
      </c>
      <c r="P23" s="18">
        <v>1.96</v>
      </c>
      <c r="Q23" s="18">
        <v>1.98</v>
      </c>
      <c r="R23" s="18">
        <v>1.99</v>
      </c>
      <c r="S23" s="18">
        <v>2</v>
      </c>
      <c r="T23" s="18">
        <v>2.0099999999999998</v>
      </c>
      <c r="U23" s="18">
        <v>2.02</v>
      </c>
      <c r="V23" s="18">
        <v>2.0099999999999998</v>
      </c>
      <c r="W23" s="18">
        <v>2</v>
      </c>
      <c r="X23" s="18">
        <v>2</v>
      </c>
      <c r="Y23" s="18">
        <v>1.99</v>
      </c>
      <c r="Z23" s="18">
        <v>1.99</v>
      </c>
      <c r="AA23" s="18">
        <v>1.98</v>
      </c>
      <c r="AB23" s="18">
        <v>1.96</v>
      </c>
      <c r="AC23" s="18">
        <v>1.95</v>
      </c>
      <c r="AD23" s="18">
        <v>1.94</v>
      </c>
      <c r="AE23" s="18">
        <v>1.94</v>
      </c>
      <c r="AF23" s="18">
        <v>1.92</v>
      </c>
      <c r="AG23" s="18">
        <v>1.91</v>
      </c>
      <c r="AH23" s="18">
        <v>1.9</v>
      </c>
      <c r="AI23" s="18">
        <v>1.89</v>
      </c>
      <c r="AJ23" s="18">
        <v>1.88</v>
      </c>
      <c r="AK23" s="18">
        <v>1.87</v>
      </c>
      <c r="AL23" s="18">
        <v>1.86</v>
      </c>
      <c r="AM23" s="18">
        <v>1.86</v>
      </c>
      <c r="AN23" s="18">
        <v>1.85</v>
      </c>
      <c r="AO23" s="18">
        <v>1.84</v>
      </c>
      <c r="AP23" s="18">
        <v>1.83</v>
      </c>
      <c r="AQ23" s="18">
        <v>1.82</v>
      </c>
      <c r="AR23" s="18">
        <v>1.81</v>
      </c>
      <c r="AS23" s="18">
        <v>1.8</v>
      </c>
      <c r="AT23" s="18">
        <v>1.79</v>
      </c>
      <c r="AU23" s="18">
        <v>1.78</v>
      </c>
      <c r="AV23" s="18">
        <v>1.77</v>
      </c>
      <c r="AW23" s="18">
        <v>1.76</v>
      </c>
      <c r="AX23" s="18">
        <v>1.75</v>
      </c>
      <c r="AY23" s="18">
        <v>1.74</v>
      </c>
    </row>
    <row r="24" spans="1:51" x14ac:dyDescent="0.2">
      <c r="A24" s="1">
        <f>Zusammenfassung!B30</f>
        <v>45808</v>
      </c>
      <c r="B24" s="18">
        <v>1.3</v>
      </c>
      <c r="C24" s="18">
        <v>1.3</v>
      </c>
      <c r="D24" s="18">
        <v>1.31</v>
      </c>
      <c r="E24" s="18">
        <v>1.36</v>
      </c>
      <c r="F24" s="18">
        <v>1.42</v>
      </c>
      <c r="G24" s="18">
        <v>1.48</v>
      </c>
      <c r="H24" s="18">
        <v>1.55</v>
      </c>
      <c r="I24" s="18">
        <v>1.62</v>
      </c>
      <c r="J24" s="18">
        <v>1.68</v>
      </c>
      <c r="K24" s="18">
        <v>1.75</v>
      </c>
      <c r="L24" s="18">
        <v>1.81</v>
      </c>
      <c r="M24" s="18">
        <v>1.86</v>
      </c>
      <c r="N24" s="18">
        <v>1.91</v>
      </c>
      <c r="O24" s="18">
        <v>1.94</v>
      </c>
      <c r="P24" s="18">
        <v>1.98</v>
      </c>
      <c r="Q24" s="18">
        <v>1.99</v>
      </c>
      <c r="R24" s="18">
        <v>2</v>
      </c>
      <c r="S24" s="18">
        <v>2.0099999999999998</v>
      </c>
      <c r="T24" s="18">
        <v>2.02</v>
      </c>
      <c r="U24" s="18">
        <v>2.0299999999999998</v>
      </c>
      <c r="V24" s="18">
        <v>2.02</v>
      </c>
      <c r="W24" s="18">
        <v>2.02</v>
      </c>
      <c r="X24" s="18">
        <v>2.0099999999999998</v>
      </c>
      <c r="Y24" s="18">
        <v>2.0099999999999998</v>
      </c>
      <c r="Z24" s="18">
        <v>2</v>
      </c>
      <c r="AA24" s="18">
        <v>1.99</v>
      </c>
      <c r="AB24" s="18">
        <v>1.98</v>
      </c>
      <c r="AC24" s="18">
        <v>1.97</v>
      </c>
      <c r="AD24" s="18">
        <v>1.96</v>
      </c>
      <c r="AE24" s="18">
        <v>1.95</v>
      </c>
      <c r="AF24" s="18">
        <v>1.93</v>
      </c>
      <c r="AG24" s="18">
        <v>1.92</v>
      </c>
      <c r="AH24" s="18">
        <v>1.91</v>
      </c>
      <c r="AI24" s="18">
        <v>1.9</v>
      </c>
      <c r="AJ24" s="18">
        <v>1.89</v>
      </c>
      <c r="AK24" s="18">
        <v>1.88</v>
      </c>
      <c r="AL24" s="18">
        <v>1.87</v>
      </c>
      <c r="AM24" s="18">
        <v>1.87</v>
      </c>
      <c r="AN24" s="18">
        <v>1.86</v>
      </c>
      <c r="AO24" s="18">
        <v>1.85</v>
      </c>
      <c r="AP24" s="18">
        <v>1.84</v>
      </c>
      <c r="AQ24" s="18">
        <v>1.83</v>
      </c>
      <c r="AR24" s="18">
        <v>1.82</v>
      </c>
      <c r="AS24" s="18">
        <v>1.81</v>
      </c>
      <c r="AT24" s="18">
        <v>1.8</v>
      </c>
      <c r="AU24" s="18">
        <v>1.79</v>
      </c>
      <c r="AV24" s="18">
        <v>1.78</v>
      </c>
      <c r="AW24" s="18">
        <v>1.77</v>
      </c>
      <c r="AX24" s="18">
        <v>1.76</v>
      </c>
      <c r="AY24" s="18">
        <v>1.75</v>
      </c>
    </row>
    <row r="25" spans="1:51" x14ac:dyDescent="0.2">
      <c r="A25" s="1">
        <f>Zusammenfassung!B31</f>
        <v>45838</v>
      </c>
      <c r="B25" s="18">
        <v>1.31</v>
      </c>
      <c r="C25" s="18">
        <v>1.31</v>
      </c>
      <c r="D25" s="18">
        <v>1.33</v>
      </c>
      <c r="E25" s="18">
        <v>1.37</v>
      </c>
      <c r="F25" s="18">
        <v>1.43</v>
      </c>
      <c r="G25" s="18">
        <v>1.49</v>
      </c>
      <c r="H25" s="18">
        <v>1.56</v>
      </c>
      <c r="I25" s="18">
        <v>1.63</v>
      </c>
      <c r="J25" s="18">
        <v>1.7</v>
      </c>
      <c r="K25" s="18">
        <v>1.76</v>
      </c>
      <c r="L25" s="18">
        <v>1.82</v>
      </c>
      <c r="M25" s="18">
        <v>1.87</v>
      </c>
      <c r="N25" s="18">
        <v>1.92</v>
      </c>
      <c r="O25" s="18">
        <v>1.96</v>
      </c>
      <c r="P25" s="18">
        <v>1.99</v>
      </c>
      <c r="Q25" s="18">
        <v>2</v>
      </c>
      <c r="R25" s="18">
        <v>2.0099999999999998</v>
      </c>
      <c r="S25" s="18">
        <v>2.02</v>
      </c>
      <c r="T25" s="18">
        <v>2.0299999999999998</v>
      </c>
      <c r="U25" s="18">
        <v>2.04</v>
      </c>
      <c r="V25" s="18">
        <v>2.0299999999999998</v>
      </c>
      <c r="W25" s="18">
        <v>2.0299999999999998</v>
      </c>
      <c r="X25" s="18">
        <v>2.02</v>
      </c>
      <c r="Y25" s="18">
        <v>2.02</v>
      </c>
      <c r="Z25" s="18">
        <v>2.0099999999999998</v>
      </c>
      <c r="AA25" s="18">
        <v>2</v>
      </c>
      <c r="AB25" s="18">
        <v>1.99</v>
      </c>
      <c r="AC25" s="18">
        <v>1.97</v>
      </c>
      <c r="AD25" s="18">
        <v>1.96</v>
      </c>
      <c r="AE25" s="18">
        <v>1.96</v>
      </c>
      <c r="AF25" s="18">
        <v>1.94</v>
      </c>
      <c r="AG25" s="18">
        <v>1.93</v>
      </c>
      <c r="AH25" s="18">
        <v>1.92</v>
      </c>
      <c r="AI25" s="18">
        <v>1.91</v>
      </c>
      <c r="AJ25" s="18">
        <v>1.9</v>
      </c>
      <c r="AK25" s="18">
        <v>1.89</v>
      </c>
      <c r="AL25" s="18">
        <v>1.88</v>
      </c>
      <c r="AM25" s="18">
        <v>1.87</v>
      </c>
      <c r="AN25" s="18">
        <v>1.87</v>
      </c>
      <c r="AO25" s="18">
        <v>1.86</v>
      </c>
      <c r="AP25" s="18">
        <v>1.85</v>
      </c>
      <c r="AQ25" s="18">
        <v>1.84</v>
      </c>
      <c r="AR25" s="18">
        <v>1.83</v>
      </c>
      <c r="AS25" s="18">
        <v>1.81</v>
      </c>
      <c r="AT25" s="18">
        <v>1.8</v>
      </c>
      <c r="AU25" s="18">
        <v>1.8</v>
      </c>
      <c r="AV25" s="18">
        <v>1.79</v>
      </c>
      <c r="AW25" s="18">
        <v>1.78</v>
      </c>
      <c r="AX25" s="18">
        <v>1.77</v>
      </c>
      <c r="AY25" s="18">
        <v>1.76</v>
      </c>
    </row>
    <row r="26" spans="1:51" x14ac:dyDescent="0.2">
      <c r="A26" s="1">
        <f>Zusammenfassung!B32</f>
        <v>45869</v>
      </c>
      <c r="B26" s="18">
        <v>1.33</v>
      </c>
      <c r="C26" s="18">
        <v>1.33</v>
      </c>
      <c r="D26" s="18">
        <v>1.35</v>
      </c>
      <c r="E26" s="18">
        <v>1.39</v>
      </c>
      <c r="F26" s="18">
        <v>1.45</v>
      </c>
      <c r="G26" s="18">
        <v>1.51</v>
      </c>
      <c r="H26" s="18">
        <v>1.57</v>
      </c>
      <c r="I26" s="18">
        <v>1.64</v>
      </c>
      <c r="J26" s="18">
        <v>1.71</v>
      </c>
      <c r="K26" s="18">
        <v>1.78</v>
      </c>
      <c r="L26" s="18">
        <v>1.84</v>
      </c>
      <c r="M26" s="18">
        <v>1.89</v>
      </c>
      <c r="N26" s="18">
        <v>1.93</v>
      </c>
      <c r="O26" s="18">
        <v>1.97</v>
      </c>
      <c r="P26" s="18">
        <v>2</v>
      </c>
      <c r="Q26" s="18">
        <v>2.0099999999999998</v>
      </c>
      <c r="R26" s="18">
        <v>2.02</v>
      </c>
      <c r="S26" s="18">
        <v>2.04</v>
      </c>
      <c r="T26" s="18">
        <v>2.04</v>
      </c>
      <c r="U26" s="18">
        <v>2.0499999999999998</v>
      </c>
      <c r="V26" s="18">
        <v>2.04</v>
      </c>
      <c r="W26" s="18">
        <v>2.04</v>
      </c>
      <c r="X26" s="18">
        <v>2.0299999999999998</v>
      </c>
      <c r="Y26" s="18">
        <v>2.0299999999999998</v>
      </c>
      <c r="Z26" s="18">
        <v>2.02</v>
      </c>
      <c r="AA26" s="18">
        <v>2.0099999999999998</v>
      </c>
      <c r="AB26" s="18">
        <v>2</v>
      </c>
      <c r="AC26" s="18">
        <v>1.99</v>
      </c>
      <c r="AD26" s="18">
        <v>1.98</v>
      </c>
      <c r="AE26" s="18">
        <v>1.97</v>
      </c>
      <c r="AF26" s="18">
        <v>1.95</v>
      </c>
      <c r="AG26" s="18">
        <v>1.94</v>
      </c>
      <c r="AH26" s="18">
        <v>1.93</v>
      </c>
      <c r="AI26" s="18">
        <v>1.92</v>
      </c>
      <c r="AJ26" s="18">
        <v>1.91</v>
      </c>
      <c r="AK26" s="18">
        <v>1.9</v>
      </c>
      <c r="AL26" s="18">
        <v>1.89</v>
      </c>
      <c r="AM26" s="18">
        <v>1.88</v>
      </c>
      <c r="AN26" s="18">
        <v>1.88</v>
      </c>
      <c r="AO26" s="18">
        <v>1.87</v>
      </c>
      <c r="AP26" s="18">
        <v>1.86</v>
      </c>
      <c r="AQ26" s="18">
        <v>1.85</v>
      </c>
      <c r="AR26" s="18">
        <v>1.84</v>
      </c>
      <c r="AS26" s="18">
        <v>1.82</v>
      </c>
      <c r="AT26" s="18">
        <v>1.81</v>
      </c>
      <c r="AU26" s="18">
        <v>1.81</v>
      </c>
      <c r="AV26" s="18">
        <v>1.8</v>
      </c>
      <c r="AW26" s="18">
        <v>1.79</v>
      </c>
      <c r="AX26" s="18">
        <v>1.78</v>
      </c>
      <c r="AY26" s="18">
        <v>1.77</v>
      </c>
    </row>
    <row r="27" spans="1:51" x14ac:dyDescent="0.2">
      <c r="A27" s="1">
        <f>Zusammenfassung!B33</f>
        <v>45900</v>
      </c>
      <c r="B27" s="16">
        <v>1.35</v>
      </c>
      <c r="C27" s="16">
        <v>1.34</v>
      </c>
      <c r="D27" s="16">
        <v>1.36</v>
      </c>
      <c r="E27" s="16">
        <v>1.41</v>
      </c>
      <c r="F27" s="16">
        <v>1.46</v>
      </c>
      <c r="G27" s="16">
        <v>1.52</v>
      </c>
      <c r="H27" s="16">
        <v>1.59</v>
      </c>
      <c r="I27" s="16">
        <v>1.66</v>
      </c>
      <c r="J27" s="16">
        <v>1.72</v>
      </c>
      <c r="K27" s="16">
        <v>1.79</v>
      </c>
      <c r="L27" s="16">
        <v>1.85</v>
      </c>
      <c r="M27" s="16">
        <v>1.9</v>
      </c>
      <c r="N27" s="16">
        <v>1.94</v>
      </c>
      <c r="O27" s="16">
        <v>1.98</v>
      </c>
      <c r="P27" s="16">
        <v>2.0099999999999998</v>
      </c>
      <c r="Q27" s="16">
        <v>2.02</v>
      </c>
      <c r="R27" s="16">
        <v>2.04</v>
      </c>
      <c r="S27" s="16">
        <v>2.0499999999999998</v>
      </c>
      <c r="T27" s="16">
        <v>2.0499999999999998</v>
      </c>
      <c r="U27" s="16">
        <v>2.06</v>
      </c>
      <c r="V27" s="16">
        <v>2.06</v>
      </c>
      <c r="W27" s="16">
        <v>2.0499999999999998</v>
      </c>
      <c r="X27" s="16">
        <v>2.04</v>
      </c>
      <c r="Y27" s="16">
        <v>2.04</v>
      </c>
      <c r="Z27" s="16">
        <v>2.0299999999999998</v>
      </c>
      <c r="AA27" s="16">
        <v>2.02</v>
      </c>
      <c r="AB27" s="16">
        <v>2.0099999999999998</v>
      </c>
      <c r="AC27" s="16">
        <v>2</v>
      </c>
      <c r="AD27" s="16">
        <v>1.99</v>
      </c>
      <c r="AE27" s="16">
        <v>1.98</v>
      </c>
      <c r="AF27" s="16">
        <v>1.96</v>
      </c>
      <c r="AG27" s="16">
        <v>1.95</v>
      </c>
      <c r="AH27" s="16">
        <v>1.94</v>
      </c>
      <c r="AI27" s="16">
        <v>1.93</v>
      </c>
      <c r="AJ27" s="16">
        <v>1.92</v>
      </c>
      <c r="AK27" s="16">
        <v>1.91</v>
      </c>
      <c r="AL27" s="16">
        <v>1.9</v>
      </c>
      <c r="AM27" s="16">
        <v>1.89</v>
      </c>
      <c r="AN27" s="16">
        <v>1.89</v>
      </c>
      <c r="AO27" s="16">
        <v>1.88</v>
      </c>
      <c r="AP27" s="16">
        <v>1.87</v>
      </c>
      <c r="AQ27" s="16">
        <v>1.86</v>
      </c>
      <c r="AR27" s="16">
        <v>1.84</v>
      </c>
      <c r="AS27" s="16">
        <v>1.83</v>
      </c>
      <c r="AT27" s="16">
        <v>1.82</v>
      </c>
      <c r="AU27" s="16">
        <v>1.82</v>
      </c>
      <c r="AV27" s="16">
        <v>1.81</v>
      </c>
      <c r="AW27" s="16">
        <v>1.8</v>
      </c>
      <c r="AX27" s="16">
        <v>1.79</v>
      </c>
      <c r="AY27" s="16">
        <v>1.78</v>
      </c>
    </row>
    <row r="28" spans="1:51" x14ac:dyDescent="0.2">
      <c r="A28" s="19" t="s">
        <v>13</v>
      </c>
      <c r="B28" s="16"/>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6"/>
      <c r="AI28" s="16"/>
      <c r="AJ28" s="16"/>
      <c r="AK28" s="16"/>
      <c r="AL28" s="16"/>
      <c r="AM28" s="16"/>
      <c r="AN28" s="16"/>
      <c r="AO28" s="16"/>
      <c r="AP28" s="16"/>
      <c r="AQ28" s="16"/>
      <c r="AR28" s="16"/>
      <c r="AS28" s="16"/>
      <c r="AT28" s="16"/>
      <c r="AU28" s="16"/>
      <c r="AV28" s="16"/>
      <c r="AW28" s="16"/>
      <c r="AX28" s="16"/>
      <c r="AY28" s="16"/>
    </row>
    <row r="29" spans="1:51" s="46" customFormat="1" x14ac:dyDescent="0.2">
      <c r="A29" s="44" t="str">
        <f>"Fiktive Prognosewerte Stand "&amp;TEXT(Zusammenfassung!B2,"TT.MM.JJJJ")</f>
        <v>Fiktive Prognosewerte Stand 31.08.2025</v>
      </c>
      <c r="B29" s="45"/>
      <c r="C29" s="45"/>
      <c r="D29" s="45"/>
      <c r="E29" s="45"/>
      <c r="F29" s="45"/>
      <c r="G29" s="45"/>
      <c r="H29" s="45"/>
      <c r="I29" s="45"/>
      <c r="J29" s="45"/>
      <c r="K29" s="45"/>
      <c r="L29" s="45"/>
      <c r="M29" s="45"/>
      <c r="N29" s="45"/>
      <c r="O29" s="45"/>
      <c r="P29" s="45"/>
      <c r="Q29" s="45"/>
      <c r="R29" s="45"/>
      <c r="S29" s="45"/>
      <c r="T29" s="45"/>
      <c r="U29" s="45"/>
      <c r="V29" s="45"/>
      <c r="W29" s="45"/>
      <c r="X29" s="45"/>
      <c r="Y29" s="45"/>
      <c r="Z29" s="45"/>
      <c r="AA29" s="45"/>
      <c r="AB29" s="45"/>
      <c r="AC29" s="45"/>
      <c r="AD29" s="45"/>
      <c r="AE29" s="45"/>
      <c r="AF29" s="45"/>
      <c r="AG29" s="45"/>
      <c r="AH29" s="45"/>
      <c r="AI29" s="45"/>
      <c r="AJ29" s="45"/>
      <c r="AK29" s="45"/>
      <c r="AL29" s="45"/>
      <c r="AM29" s="45"/>
      <c r="AN29" s="45"/>
      <c r="AO29" s="45"/>
      <c r="AP29" s="45"/>
      <c r="AQ29" s="45"/>
      <c r="AR29" s="45"/>
      <c r="AS29" s="45"/>
      <c r="AT29" s="45"/>
      <c r="AU29" s="45"/>
      <c r="AV29" s="45"/>
      <c r="AW29" s="45"/>
      <c r="AX29" s="45"/>
      <c r="AY29" s="45"/>
    </row>
    <row r="30" spans="1:51" x14ac:dyDescent="0.2">
      <c r="A30" s="44">
        <f>Zusammenfassung!B36</f>
        <v>46022</v>
      </c>
      <c r="B30" s="45">
        <v>1.42</v>
      </c>
      <c r="C30" s="45">
        <v>1.41</v>
      </c>
      <c r="D30" s="45">
        <v>1.43</v>
      </c>
      <c r="E30" s="45">
        <v>1.48</v>
      </c>
      <c r="F30" s="45">
        <v>1.53</v>
      </c>
      <c r="G30" s="45">
        <v>1.59</v>
      </c>
      <c r="H30" s="45">
        <v>1.65</v>
      </c>
      <c r="I30" s="45">
        <v>1.72</v>
      </c>
      <c r="J30" s="45">
        <v>1.78</v>
      </c>
      <c r="K30" s="45">
        <v>1.85</v>
      </c>
      <c r="L30" s="45">
        <v>1.9</v>
      </c>
      <c r="M30" s="45">
        <v>1.95</v>
      </c>
      <c r="N30" s="45">
        <v>2</v>
      </c>
      <c r="O30" s="45">
        <v>2.0299999999999998</v>
      </c>
      <c r="P30" s="45">
        <v>2.06</v>
      </c>
      <c r="Q30" s="45">
        <v>2.0699999999999998</v>
      </c>
      <c r="R30" s="45">
        <v>2.09</v>
      </c>
      <c r="S30" s="45">
        <v>2.09</v>
      </c>
      <c r="T30" s="45">
        <v>2.1</v>
      </c>
      <c r="U30" s="45">
        <v>2.11</v>
      </c>
      <c r="V30" s="45">
        <v>2.1</v>
      </c>
      <c r="W30" s="45">
        <v>2.1</v>
      </c>
      <c r="X30" s="45">
        <v>2.09</v>
      </c>
      <c r="Y30" s="45">
        <v>2.08</v>
      </c>
      <c r="Z30" s="45">
        <v>2.08</v>
      </c>
      <c r="AA30" s="45">
        <v>2.06</v>
      </c>
      <c r="AB30" s="45">
        <v>2.0499999999999998</v>
      </c>
      <c r="AC30" s="45">
        <v>2.04</v>
      </c>
      <c r="AD30" s="45">
        <v>2.0299999999999998</v>
      </c>
      <c r="AE30" s="45">
        <v>2.02</v>
      </c>
      <c r="AF30" s="45">
        <v>2.0099999999999998</v>
      </c>
      <c r="AG30" s="45">
        <v>2</v>
      </c>
      <c r="AH30" s="45">
        <v>1.99</v>
      </c>
      <c r="AI30" s="45">
        <v>1.98</v>
      </c>
      <c r="AJ30" s="45">
        <v>1.97</v>
      </c>
      <c r="AK30" s="45">
        <v>1.96</v>
      </c>
      <c r="AL30" s="45">
        <v>1.95</v>
      </c>
      <c r="AM30" s="45">
        <v>1.94</v>
      </c>
      <c r="AN30" s="45">
        <v>1.93</v>
      </c>
      <c r="AO30" s="45">
        <v>1.92</v>
      </c>
      <c r="AP30" s="45">
        <v>1.91</v>
      </c>
      <c r="AQ30" s="45">
        <v>1.9</v>
      </c>
      <c r="AR30" s="45">
        <v>1.89</v>
      </c>
      <c r="AS30" s="45">
        <v>1.88</v>
      </c>
      <c r="AT30" s="45">
        <v>1.87</v>
      </c>
      <c r="AU30" s="45">
        <v>1.86</v>
      </c>
      <c r="AV30" s="45">
        <v>1.85</v>
      </c>
      <c r="AW30" s="45">
        <v>1.84</v>
      </c>
      <c r="AX30" s="45">
        <v>1.83</v>
      </c>
      <c r="AY30" s="45">
        <v>1.82</v>
      </c>
    </row>
    <row r="31" spans="1:51" x14ac:dyDescent="0.2">
      <c r="A31" s="44">
        <f>Zusammenfassung!B37</f>
        <v>46387</v>
      </c>
      <c r="B31" s="45">
        <v>1.66</v>
      </c>
      <c r="C31" s="45">
        <v>1.65</v>
      </c>
      <c r="D31" s="45">
        <v>1.67</v>
      </c>
      <c r="E31" s="45">
        <v>1.72</v>
      </c>
      <c r="F31" s="45">
        <v>1.78</v>
      </c>
      <c r="G31" s="45">
        <v>1.84</v>
      </c>
      <c r="H31" s="45">
        <v>1.9</v>
      </c>
      <c r="I31" s="45">
        <v>1.96</v>
      </c>
      <c r="J31" s="45">
        <v>2.02</v>
      </c>
      <c r="K31" s="45">
        <v>2.08</v>
      </c>
      <c r="L31" s="45">
        <v>2.13</v>
      </c>
      <c r="M31" s="45">
        <v>2.1800000000000002</v>
      </c>
      <c r="N31" s="45">
        <v>2.2200000000000002</v>
      </c>
      <c r="O31" s="45">
        <v>2.25</v>
      </c>
      <c r="P31" s="45">
        <v>2.2799999999999998</v>
      </c>
      <c r="Q31" s="45">
        <v>2.29</v>
      </c>
      <c r="R31" s="45">
        <v>2.2999999999999998</v>
      </c>
      <c r="S31" s="45">
        <v>2.31</v>
      </c>
      <c r="T31" s="45">
        <v>2.3199999999999998</v>
      </c>
      <c r="U31" s="45">
        <v>2.3199999999999998</v>
      </c>
      <c r="V31" s="45">
        <v>2.31</v>
      </c>
      <c r="W31" s="45">
        <v>2.31</v>
      </c>
      <c r="X31" s="45">
        <v>2.2999999999999998</v>
      </c>
      <c r="Y31" s="45">
        <v>2.29</v>
      </c>
      <c r="Z31" s="45">
        <v>2.2799999999999998</v>
      </c>
      <c r="AA31" s="45">
        <v>2.27</v>
      </c>
      <c r="AB31" s="45">
        <v>2.2599999999999998</v>
      </c>
      <c r="AC31" s="45">
        <v>2.25</v>
      </c>
      <c r="AD31" s="45">
        <v>2.2400000000000002</v>
      </c>
      <c r="AE31" s="45">
        <v>2.23</v>
      </c>
      <c r="AF31" s="45">
        <v>2.21</v>
      </c>
      <c r="AG31" s="45">
        <v>2.2000000000000002</v>
      </c>
      <c r="AH31" s="45">
        <v>2.19</v>
      </c>
      <c r="AI31" s="45">
        <v>2.1800000000000002</v>
      </c>
      <c r="AJ31" s="45">
        <v>2.17</v>
      </c>
      <c r="AK31" s="45">
        <v>2.16</v>
      </c>
      <c r="AL31" s="45">
        <v>2.15</v>
      </c>
      <c r="AM31" s="45">
        <v>2.14</v>
      </c>
      <c r="AN31" s="45">
        <v>2.13</v>
      </c>
      <c r="AO31" s="45">
        <v>2.13</v>
      </c>
      <c r="AP31" s="45">
        <v>2.11</v>
      </c>
      <c r="AQ31" s="45">
        <v>2.1</v>
      </c>
      <c r="AR31" s="45">
        <v>2.09</v>
      </c>
      <c r="AS31" s="45">
        <v>2.08</v>
      </c>
      <c r="AT31" s="45">
        <v>2.0699999999999998</v>
      </c>
      <c r="AU31" s="45">
        <v>2.06</v>
      </c>
      <c r="AV31" s="45">
        <v>2.0499999999999998</v>
      </c>
      <c r="AW31" s="45">
        <v>2.04</v>
      </c>
      <c r="AX31" s="45">
        <v>2.0299999999999998</v>
      </c>
      <c r="AY31" s="45">
        <v>2.02</v>
      </c>
    </row>
    <row r="32" spans="1:51" x14ac:dyDescent="0.2">
      <c r="A32" s="44">
        <f>Zusammenfassung!B38</f>
        <v>46752</v>
      </c>
      <c r="B32" s="45">
        <v>1.92</v>
      </c>
      <c r="C32" s="45">
        <v>1.91</v>
      </c>
      <c r="D32" s="45">
        <v>1.92</v>
      </c>
      <c r="E32" s="45">
        <v>1.97</v>
      </c>
      <c r="F32" s="45">
        <v>2.02</v>
      </c>
      <c r="G32" s="45">
        <v>2.0699999999999998</v>
      </c>
      <c r="H32" s="45">
        <v>2.13</v>
      </c>
      <c r="I32" s="45">
        <v>2.19</v>
      </c>
      <c r="J32" s="45">
        <v>2.2400000000000002</v>
      </c>
      <c r="K32" s="45">
        <v>2.29</v>
      </c>
      <c r="L32" s="45">
        <v>2.34</v>
      </c>
      <c r="M32" s="45">
        <v>2.39</v>
      </c>
      <c r="N32" s="45">
        <v>2.42</v>
      </c>
      <c r="O32" s="45">
        <v>2.4500000000000002</v>
      </c>
      <c r="P32" s="45">
        <v>2.48</v>
      </c>
      <c r="Q32" s="45">
        <v>2.4900000000000002</v>
      </c>
      <c r="R32" s="45">
        <v>2.4900000000000002</v>
      </c>
      <c r="S32" s="45">
        <v>2.5</v>
      </c>
      <c r="T32" s="45">
        <v>2.5099999999999998</v>
      </c>
      <c r="U32" s="45">
        <v>2.5099999999999998</v>
      </c>
      <c r="V32" s="45">
        <v>2.5</v>
      </c>
      <c r="W32" s="45">
        <v>2.4900000000000002</v>
      </c>
      <c r="X32" s="45">
        <v>2.48</v>
      </c>
      <c r="Y32" s="45">
        <v>2.4700000000000002</v>
      </c>
      <c r="Z32" s="45">
        <v>2.46</v>
      </c>
      <c r="AA32" s="45">
        <v>2.4500000000000002</v>
      </c>
      <c r="AB32" s="45">
        <v>2.4300000000000002</v>
      </c>
      <c r="AC32" s="45">
        <v>2.42</v>
      </c>
      <c r="AD32" s="45">
        <v>2.41</v>
      </c>
      <c r="AE32" s="45">
        <v>2.4</v>
      </c>
      <c r="AF32" s="45">
        <v>2.39</v>
      </c>
      <c r="AG32" s="45">
        <v>2.37</v>
      </c>
      <c r="AH32" s="45">
        <v>2.36</v>
      </c>
      <c r="AI32" s="45">
        <v>2.35</v>
      </c>
      <c r="AJ32" s="45">
        <v>2.34</v>
      </c>
      <c r="AK32" s="45">
        <v>2.33</v>
      </c>
      <c r="AL32" s="45">
        <v>2.3199999999999998</v>
      </c>
      <c r="AM32" s="45">
        <v>2.31</v>
      </c>
      <c r="AN32" s="45">
        <v>2.2999999999999998</v>
      </c>
      <c r="AO32" s="45">
        <v>2.29</v>
      </c>
      <c r="AP32" s="45">
        <v>2.2799999999999998</v>
      </c>
      <c r="AQ32" s="45">
        <v>2.27</v>
      </c>
      <c r="AR32" s="45">
        <v>2.2599999999999998</v>
      </c>
      <c r="AS32" s="45">
        <v>2.25</v>
      </c>
      <c r="AT32" s="45">
        <v>2.2400000000000002</v>
      </c>
      <c r="AU32" s="45">
        <v>2.23</v>
      </c>
      <c r="AV32" s="45">
        <v>2.2200000000000002</v>
      </c>
      <c r="AW32" s="45">
        <v>2.21</v>
      </c>
      <c r="AX32" s="45">
        <v>2.2000000000000002</v>
      </c>
      <c r="AY32" s="45">
        <v>2.19</v>
      </c>
    </row>
    <row r="33" spans="1:51" x14ac:dyDescent="0.2">
      <c r="A33" s="44">
        <f>Zusammenfassung!B39</f>
        <v>47118</v>
      </c>
      <c r="B33" s="45">
        <v>2.19</v>
      </c>
      <c r="C33" s="45">
        <v>2.16</v>
      </c>
      <c r="D33" s="45">
        <v>2.17</v>
      </c>
      <c r="E33" s="45">
        <v>2.21</v>
      </c>
      <c r="F33" s="45">
        <v>2.25</v>
      </c>
      <c r="G33" s="45">
        <v>2.2999999999999998</v>
      </c>
      <c r="H33" s="45">
        <v>2.35</v>
      </c>
      <c r="I33" s="45">
        <v>2.4</v>
      </c>
      <c r="J33" s="45">
        <v>2.4500000000000002</v>
      </c>
      <c r="K33" s="45">
        <v>2.5</v>
      </c>
      <c r="L33" s="45">
        <v>2.5499999999999998</v>
      </c>
      <c r="M33" s="45">
        <v>2.59</v>
      </c>
      <c r="N33" s="45">
        <v>2.62</v>
      </c>
      <c r="O33" s="45">
        <v>2.65</v>
      </c>
      <c r="P33" s="45">
        <v>2.67</v>
      </c>
      <c r="Q33" s="45">
        <v>2.68</v>
      </c>
      <c r="R33" s="45">
        <v>2.68</v>
      </c>
      <c r="S33" s="45">
        <v>2.69</v>
      </c>
      <c r="T33" s="45">
        <v>2.69</v>
      </c>
      <c r="U33" s="45">
        <v>2.69</v>
      </c>
      <c r="V33" s="45">
        <v>2.68</v>
      </c>
      <c r="W33" s="45">
        <v>2.67</v>
      </c>
      <c r="X33" s="45">
        <v>2.66</v>
      </c>
      <c r="Y33" s="45">
        <v>2.65</v>
      </c>
      <c r="Z33" s="45">
        <v>2.64</v>
      </c>
      <c r="AA33" s="45">
        <v>2.63</v>
      </c>
      <c r="AB33" s="45">
        <v>2.61</v>
      </c>
      <c r="AC33" s="45">
        <v>2.6</v>
      </c>
      <c r="AD33" s="45">
        <v>2.59</v>
      </c>
      <c r="AE33" s="45">
        <v>2.57</v>
      </c>
      <c r="AF33" s="45">
        <v>2.56</v>
      </c>
      <c r="AG33" s="45">
        <v>2.5499999999999998</v>
      </c>
      <c r="AH33" s="45">
        <v>2.54</v>
      </c>
      <c r="AI33" s="45">
        <v>2.52</v>
      </c>
      <c r="AJ33" s="45">
        <v>2.5099999999999998</v>
      </c>
      <c r="AK33" s="45">
        <v>2.5</v>
      </c>
      <c r="AL33" s="45">
        <v>2.4900000000000002</v>
      </c>
      <c r="AM33" s="45">
        <v>2.48</v>
      </c>
      <c r="AN33" s="45">
        <v>2.48</v>
      </c>
      <c r="AO33" s="45">
        <v>2.4700000000000002</v>
      </c>
      <c r="AP33" s="45">
        <v>2.4500000000000002</v>
      </c>
      <c r="AQ33" s="45">
        <v>2.44</v>
      </c>
      <c r="AR33" s="45">
        <v>2.4300000000000002</v>
      </c>
      <c r="AS33" s="45">
        <v>2.42</v>
      </c>
      <c r="AT33" s="45">
        <v>2.41</v>
      </c>
      <c r="AU33" s="45">
        <v>2.4</v>
      </c>
      <c r="AV33" s="45">
        <v>2.39</v>
      </c>
      <c r="AW33" s="45">
        <v>2.38</v>
      </c>
      <c r="AX33" s="45">
        <v>2.37</v>
      </c>
      <c r="AY33" s="45">
        <v>2.36</v>
      </c>
    </row>
    <row r="34" spans="1:51" x14ac:dyDescent="0.2">
      <c r="A34" s="44">
        <f>Zusammenfassung!B40</f>
        <v>47483</v>
      </c>
      <c r="B34" s="45">
        <v>2.46</v>
      </c>
      <c r="C34" s="45">
        <v>2.4300000000000002</v>
      </c>
      <c r="D34" s="45">
        <v>2.4500000000000002</v>
      </c>
      <c r="E34" s="45">
        <v>2.4900000000000002</v>
      </c>
      <c r="F34" s="45">
        <v>2.54</v>
      </c>
      <c r="G34" s="45">
        <v>2.58</v>
      </c>
      <c r="H34" s="45">
        <v>2.63</v>
      </c>
      <c r="I34" s="45">
        <v>2.68</v>
      </c>
      <c r="J34" s="45">
        <v>2.73</v>
      </c>
      <c r="K34" s="45">
        <v>2.78</v>
      </c>
      <c r="L34" s="45">
        <v>2.83</v>
      </c>
      <c r="M34" s="45">
        <v>2.87</v>
      </c>
      <c r="N34" s="45">
        <v>2.9</v>
      </c>
      <c r="O34" s="45">
        <v>2.92</v>
      </c>
      <c r="P34" s="45">
        <v>2.95</v>
      </c>
      <c r="Q34" s="45">
        <v>2.95</v>
      </c>
      <c r="R34" s="45">
        <v>2.95</v>
      </c>
      <c r="S34" s="45">
        <v>2.95</v>
      </c>
      <c r="T34" s="45">
        <v>2.96</v>
      </c>
      <c r="U34" s="45">
        <v>2.96</v>
      </c>
      <c r="V34" s="45">
        <v>2.94</v>
      </c>
      <c r="W34" s="45">
        <v>2.93</v>
      </c>
      <c r="X34" s="45">
        <v>2.92</v>
      </c>
      <c r="Y34" s="45">
        <v>2.91</v>
      </c>
      <c r="Z34" s="45">
        <v>2.9</v>
      </c>
      <c r="AA34" s="45">
        <v>2.88</v>
      </c>
      <c r="AB34" s="45">
        <v>2.87</v>
      </c>
      <c r="AC34" s="45">
        <v>2.85</v>
      </c>
      <c r="AD34" s="45">
        <v>2.84</v>
      </c>
      <c r="AE34" s="45">
        <v>2.83</v>
      </c>
      <c r="AF34" s="45">
        <v>2.81</v>
      </c>
      <c r="AG34" s="45">
        <v>2.8</v>
      </c>
      <c r="AH34" s="45">
        <v>2.79</v>
      </c>
      <c r="AI34" s="45">
        <v>2.78</v>
      </c>
      <c r="AJ34" s="45">
        <v>2.77</v>
      </c>
      <c r="AK34" s="45">
        <v>2.76</v>
      </c>
      <c r="AL34" s="45">
        <v>2.75</v>
      </c>
      <c r="AM34" s="45">
        <v>2.74</v>
      </c>
      <c r="AN34" s="45">
        <v>2.73</v>
      </c>
      <c r="AO34" s="45">
        <v>2.72</v>
      </c>
      <c r="AP34" s="45">
        <v>2.71</v>
      </c>
      <c r="AQ34" s="45">
        <v>2.69</v>
      </c>
      <c r="AR34" s="45">
        <v>2.68</v>
      </c>
      <c r="AS34" s="45">
        <v>2.67</v>
      </c>
      <c r="AT34" s="45">
        <v>2.66</v>
      </c>
      <c r="AU34" s="45">
        <v>2.65</v>
      </c>
      <c r="AV34" s="45">
        <v>2.63</v>
      </c>
      <c r="AW34" s="45">
        <v>2.62</v>
      </c>
      <c r="AX34" s="45">
        <v>2.61</v>
      </c>
      <c r="AY34" s="45">
        <v>2.61</v>
      </c>
    </row>
  </sheetData>
  <printOptions horizontalCentered="1"/>
  <pageMargins left="0.70866141732283472" right="0.70866141732283472" top="0.78740157480314965" bottom="0.78740157480314965" header="0.31496062992125984" footer="0.31496062992125984"/>
  <pageSetup paperSize="9" scale="78" fitToWidth="5"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 xmlns="417c25da-a7e2-4986-8d23-c3c3c597b6ec">YKV6SWMUAQ4V-521013544-903544</_dlc_DocId>
    <_dlc_DocIdUrl xmlns="417c25da-a7e2-4986-8d23-c3c3c597b6ec">
      <Url>https://rbinternational.sharepoint.com/sites/VALI-VC-KB/_layouts/15/DocIdRedir.aspx?ID=YKV6SWMUAQ4V-521013544-903544</Url>
      <Description>YKV6SWMUAQ4V-521013544-903544</Description>
    </_dlc_DocIdUrl>
    <_ip_UnifiedCompliancePolicyUIAction xmlns="http://schemas.microsoft.com/sharepoint/v3" xsi:nil="true"/>
    <_ip_UnifiedCompliancePolicyProperties xmlns="http://schemas.microsoft.com/sharepoint/v3" xsi:nil="true"/>
    <lcf76f155ced4ddcb4097134ff3c332f xmlns="116477b1-7e0f-4725-81a4-bcf6b3257ac2">
      <Terms xmlns="http://schemas.microsoft.com/office/infopath/2007/PartnerControls"/>
    </lcf76f155ced4ddcb4097134ff3c332f>
    <TaxCatchAll xmlns="417c25da-a7e2-4986-8d23-c3c3c597b6ec"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19FD905B91CC7348B7F50BEE1BB09858" ma:contentTypeVersion="19" ma:contentTypeDescription="Create a new document." ma:contentTypeScope="" ma:versionID="4c8e5ff825ca5284283164e49b0ed5d1">
  <xsd:schema xmlns:xsd="http://www.w3.org/2001/XMLSchema" xmlns:xs="http://www.w3.org/2001/XMLSchema" xmlns:p="http://schemas.microsoft.com/office/2006/metadata/properties" xmlns:ns1="http://schemas.microsoft.com/sharepoint/v3" xmlns:ns2="417c25da-a7e2-4986-8d23-c3c3c597b6ec" xmlns:ns3="116477b1-7e0f-4725-81a4-bcf6b3257ac2" targetNamespace="http://schemas.microsoft.com/office/2006/metadata/properties" ma:root="true" ma:fieldsID="f109aaed08f253b75d79ce1ed5e8f698" ns1:_="" ns2:_="" ns3:_="">
    <xsd:import namespace="http://schemas.microsoft.com/sharepoint/v3"/>
    <xsd:import namespace="417c25da-a7e2-4986-8d23-c3c3c597b6ec"/>
    <xsd:import namespace="116477b1-7e0f-4725-81a4-bcf6b3257ac2"/>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AutoTags" minOccurs="0"/>
                <xsd:element ref="ns3:MediaServiceGenerationTime" minOccurs="0"/>
                <xsd:element ref="ns3:MediaServiceEventHashCode" minOccurs="0"/>
                <xsd:element ref="ns3:MediaServiceOCR" minOccurs="0"/>
                <xsd:element ref="ns3:MediaServiceDateTaken" minOccurs="0"/>
                <xsd:element ref="ns3:MediaServiceLocation" minOccurs="0"/>
                <xsd:element ref="ns3:MediaServiceAutoKeyPoints" minOccurs="0"/>
                <xsd:element ref="ns3:MediaServiceKeyPoints" minOccurs="0"/>
                <xsd:element ref="ns1:_ip_UnifiedCompliancePolicyProperties" minOccurs="0"/>
                <xsd:element ref="ns1:_ip_UnifiedCompliancePolicyUIAction" minOccurs="0"/>
                <xsd:element ref="ns2:SharedWithUsers" minOccurs="0"/>
                <xsd:element ref="ns2:SharedWithDetails" minOccurs="0"/>
                <xsd:element ref="ns3:lcf76f155ced4ddcb4097134ff3c332f" minOccurs="0"/>
                <xsd:element ref="ns2: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1" nillable="true" ma:displayName="Unified Compliance Policy Properties" ma:hidden="true" ma:internalName="_ip_UnifiedCompliancePolicyProperties">
      <xsd:simpleType>
        <xsd:restriction base="dms:Note"/>
      </xsd:simpleType>
    </xsd:element>
    <xsd:element name="_ip_UnifiedCompliancePolicyUIAction" ma:index="22"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17c25da-a7e2-4986-8d23-c3c3c597b6ec"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2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4" nillable="true" ma:displayName="Shared With Details" ma:internalName="SharedWithDetails" ma:readOnly="true">
      <xsd:simpleType>
        <xsd:restriction base="dms:Note">
          <xsd:maxLength value="255"/>
        </xsd:restriction>
      </xsd:simpleType>
    </xsd:element>
    <xsd:element name="TaxCatchAll" ma:index="27" nillable="true" ma:displayName="Taxonomy Catch All Column" ma:hidden="true" ma:list="{0a670daa-b423-4835-87ff-a57d3d8cd5b2}" ma:internalName="TaxCatchAll" ma:showField="CatchAllData" ma:web="417c25da-a7e2-4986-8d23-c3c3c597b6ec">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116477b1-7e0f-4725-81a4-bcf6b3257ac2"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DateTaken" ma:index="17" nillable="true" ma:displayName="MediaServiceDateTaken" ma:hidden="true" ma:internalName="MediaServiceDateTaken"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lcf76f155ced4ddcb4097134ff3c332f" ma:index="26" nillable="true" ma:taxonomy="true" ma:internalName="lcf76f155ced4ddcb4097134ff3c332f" ma:taxonomyFieldName="MediaServiceImageTags" ma:displayName="Image Tags" ma:readOnly="false" ma:fieldId="{5cf76f15-5ced-4ddc-b409-7134ff3c332f}" ma:taxonomyMulti="true" ma:sspId="1b8c0c90-bcfb-49ef-b405-3eb3828e4755"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8"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9"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A2FD7DF-9175-4674-92C1-D80323964056}">
  <ds:schemaRefs>
    <ds:schemaRef ds:uri="116477b1-7e0f-4725-81a4-bcf6b3257ac2"/>
    <ds:schemaRef ds:uri="http://schemas.microsoft.com/office/infopath/2007/PartnerControls"/>
    <ds:schemaRef ds:uri="http://schemas.microsoft.com/sharepoint/v3"/>
    <ds:schemaRef ds:uri="http://purl.org/dc/terms/"/>
    <ds:schemaRef ds:uri="http://schemas.microsoft.com/office/2006/metadata/properties"/>
    <ds:schemaRef ds:uri="http://schemas.microsoft.com/office/2006/documentManagement/types"/>
    <ds:schemaRef ds:uri="http://schemas.openxmlformats.org/package/2006/metadata/core-properties"/>
    <ds:schemaRef ds:uri="http://purl.org/dc/elements/1.1/"/>
    <ds:schemaRef ds:uri="417c25da-a7e2-4986-8d23-c3c3c597b6ec"/>
    <ds:schemaRef ds:uri="http://www.w3.org/XML/1998/namespace"/>
    <ds:schemaRef ds:uri="http://purl.org/dc/dcmitype/"/>
  </ds:schemaRefs>
</ds:datastoreItem>
</file>

<file path=customXml/itemProps2.xml><?xml version="1.0" encoding="utf-8"?>
<ds:datastoreItem xmlns:ds="http://schemas.openxmlformats.org/officeDocument/2006/customXml" ds:itemID="{1E793247-C694-41C6-AFD1-E98D4348A7EB}"/>
</file>

<file path=customXml/itemProps3.xml><?xml version="1.0" encoding="utf-8"?>
<ds:datastoreItem xmlns:ds="http://schemas.openxmlformats.org/officeDocument/2006/customXml" ds:itemID="{9652EAEC-00F2-439E-9E66-E8725BBEF944}">
  <ds:schemaRefs>
    <ds:schemaRef ds:uri="http://schemas.microsoft.com/sharepoint/events"/>
  </ds:schemaRefs>
</ds:datastoreItem>
</file>

<file path=customXml/itemProps4.xml><?xml version="1.0" encoding="utf-8"?>
<ds:datastoreItem xmlns:ds="http://schemas.openxmlformats.org/officeDocument/2006/customXml" ds:itemID="{DD96C5A4-E3F0-4B7B-97CA-CFF23F5F6CF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8</vt:i4>
      </vt:variant>
      <vt:variant>
        <vt:lpstr>Benannte Bereiche</vt:lpstr>
      </vt:variant>
      <vt:variant>
        <vt:i4>22</vt:i4>
      </vt:variant>
    </vt:vector>
  </HeadingPairs>
  <TitlesOfParts>
    <vt:vector size="30" baseType="lpstr">
      <vt:lpstr>Zusammenfassung</vt:lpstr>
      <vt:lpstr>StichtagsDaten_UGB</vt:lpstr>
      <vt:lpstr>5-JahresDaten</vt:lpstr>
      <vt:lpstr>6-JahresDaten</vt:lpstr>
      <vt:lpstr>7-JahresDaten</vt:lpstr>
      <vt:lpstr>8-JahresDaten</vt:lpstr>
      <vt:lpstr>9-JahresDaten</vt:lpstr>
      <vt:lpstr>10-JahresDaten</vt:lpstr>
      <vt:lpstr>'10-JahresDaten'!Druckbereich</vt:lpstr>
      <vt:lpstr>'5-JahresDaten'!Druckbereich</vt:lpstr>
      <vt:lpstr>'6-JahresDaten'!Druckbereich</vt:lpstr>
      <vt:lpstr>'7-JahresDaten'!Druckbereich</vt:lpstr>
      <vt:lpstr>'8-JahresDaten'!Druckbereich</vt:lpstr>
      <vt:lpstr>'9-JahresDaten'!Druckbereich</vt:lpstr>
      <vt:lpstr>StichtagsDaten_UGB!Druckbereich</vt:lpstr>
      <vt:lpstr>Zusammenfassung!Druckbereich</vt:lpstr>
      <vt:lpstr>'10-JahresDaten'!Drucktitel</vt:lpstr>
      <vt:lpstr>'5-JahresDaten'!Drucktitel</vt:lpstr>
      <vt:lpstr>'6-JahresDaten'!Drucktitel</vt:lpstr>
      <vt:lpstr>'7-JahresDaten'!Drucktitel</vt:lpstr>
      <vt:lpstr>'8-JahresDaten'!Drucktitel</vt:lpstr>
      <vt:lpstr>'9-JahresDaten'!Drucktitel</vt:lpstr>
      <vt:lpstr>StichtagsDaten_UGB!Drucktitel</vt:lpstr>
      <vt:lpstr>'10-JahresDaten'!xlsHost_ZRDaten1V3.5</vt:lpstr>
      <vt:lpstr>'5-JahresDaten'!xlsHost_ZRDaten1V3.5</vt:lpstr>
      <vt:lpstr>'6-JahresDaten'!xlsHost_ZRDaten1V3.5</vt:lpstr>
      <vt:lpstr>'8-JahresDaten'!xlsHost_ZRDaten1V3.5</vt:lpstr>
      <vt:lpstr>'9-JahresDaten'!xlsHost_ZRDaten1V3.5</vt:lpstr>
      <vt:lpstr>StichtagsDaten_UGB!xlsHost_ZRDaten1V3.5</vt:lpstr>
      <vt:lpstr>xlsHost_ZRDaten1V3.5</vt:lpstr>
    </vt:vector>
  </TitlesOfParts>
  <Company>pp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Horvath</dc:creator>
  <cp:lastModifiedBy>Martin GROSCHEDL</cp:lastModifiedBy>
  <cp:lastPrinted>2017-10-06T11:17:53Z</cp:lastPrinted>
  <dcterms:created xsi:type="dcterms:W3CDTF">2000-09-08T06:16:13Z</dcterms:created>
  <dcterms:modified xsi:type="dcterms:W3CDTF">2025-09-01T06:59:51Z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cef7f2da-30d3-430a-a9a4-8103a74342a8_Enabled">
    <vt:lpwstr>true</vt:lpwstr>
  </property>
  <property fmtid="{D5CDD505-2E9C-101B-9397-08002B2CF9AE}" pid="3" name="MSIP_Label_cef7f2da-30d3-430a-a9a4-8103a74342a8_SetDate">
    <vt:lpwstr>2020-11-02T11:10:17Z</vt:lpwstr>
  </property>
  <property fmtid="{D5CDD505-2E9C-101B-9397-08002B2CF9AE}" pid="4" name="MSIP_Label_cef7f2da-30d3-430a-a9a4-8103a74342a8_Method">
    <vt:lpwstr>Privileged</vt:lpwstr>
  </property>
  <property fmtid="{D5CDD505-2E9C-101B-9397-08002B2CF9AE}" pid="5" name="MSIP_Label_cef7f2da-30d3-430a-a9a4-8103a74342a8_Name">
    <vt:lpwstr>Public</vt:lpwstr>
  </property>
  <property fmtid="{D5CDD505-2E9C-101B-9397-08002B2CF9AE}" pid="6" name="MSIP_Label_cef7f2da-30d3-430a-a9a4-8103a74342a8_SiteId">
    <vt:lpwstr>9b511fda-f0b1-43a5-b06e-1e720f64520a</vt:lpwstr>
  </property>
  <property fmtid="{D5CDD505-2E9C-101B-9397-08002B2CF9AE}" pid="7" name="MSIP_Label_cef7f2da-30d3-430a-a9a4-8103a74342a8_ActionId">
    <vt:lpwstr>9c35f82b-2104-4b58-8c5f-7d323b405434</vt:lpwstr>
  </property>
  <property fmtid="{D5CDD505-2E9C-101B-9397-08002B2CF9AE}" pid="8" name="MSIP_Label_cef7f2da-30d3-430a-a9a4-8103a74342a8_ContentBits">
    <vt:lpwstr>0</vt:lpwstr>
  </property>
  <property fmtid="{D5CDD505-2E9C-101B-9397-08002B2CF9AE}" pid="9" name="ContentTypeId">
    <vt:lpwstr>0x01010019FD905B91CC7348B7F50BEE1BB09858</vt:lpwstr>
  </property>
  <property fmtid="{D5CDD505-2E9C-101B-9397-08002B2CF9AE}" pid="10" name="_dlc_DocIdItemGuid">
    <vt:lpwstr>89674b70-f7d3-4d7d-876b-8146a64b0c9a</vt:lpwstr>
  </property>
  <property fmtid="{D5CDD505-2E9C-101B-9397-08002B2CF9AE}" pid="11" name="MediaServiceImageTags">
    <vt:lpwstr/>
  </property>
</Properties>
</file>