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Dokumente\Vereinigungen\AVÖ Aktuarvereinigung Österreichs\Angemessenheit Rückkaufsabstrich LV\"/>
    </mc:Choice>
  </mc:AlternateContent>
  <xr:revisionPtr revIDLastSave="0" documentId="13_ncr:1_{0D950BAE-2439-482D-8FD2-23D34BA10C9D}" xr6:coauthVersionLast="47" xr6:coauthVersionMax="47" xr10:uidLastSave="{00000000-0000-0000-0000-000000000000}"/>
  <bookViews>
    <workbookView xWindow="4950" yWindow="420" windowWidth="26550" windowHeight="19425" activeTab="1" xr2:uid="{73D63BE3-DF3B-40A9-B1D9-25A7FEFA62ED}"/>
  </bookViews>
  <sheets>
    <sheet name="Anmerkungen" sheetId="7" r:id="rId1"/>
    <sheet name="Beispiel Methode II" sheetId="5" r:id="rId2"/>
  </sheets>
  <externalReferences>
    <externalReference r:id="rId3"/>
  </externalReferences>
  <definedNames>
    <definedName name="a">[1]Berechnung!$C$39</definedName>
    <definedName name="a_g">[1]Berechnung!$C$32</definedName>
    <definedName name="a_p">[1]Berechnung!$C$35</definedName>
    <definedName name="Ablöse_KLPENS">[1]Berechnung!$C$68</definedName>
    <definedName name="Ablöse_PENS">[1]Berechnung!$C$24</definedName>
    <definedName name="anscount" hidden="1">1</definedName>
    <definedName name="Bonuszins">[1]Berechnung!$C$45</definedName>
    <definedName name="BP">[1]Berechnung!$C$59</definedName>
    <definedName name="BP_oStk">[1]Berechnung!$C$62</definedName>
    <definedName name="end_t">[1]Storno!$V$24</definedName>
    <definedName name="g">[1]Berechnung!$C$40</definedName>
    <definedName name="g_frei">[1]Berechnung!$C$41</definedName>
    <definedName name="g_g">[1]Berechnung!$C$33</definedName>
    <definedName name="g_p">[1]Berechnung!$C$36</definedName>
    <definedName name="GZ">[1]Berechnung!$C$29</definedName>
    <definedName name="i_max_Bonus">[1]Kostenfunktion_G2!#REF!</definedName>
    <definedName name="Jahre_akkont">[1]Berechnung!$E$49</definedName>
    <definedName name="LBW_0">[1]Berechnung!$AG$4</definedName>
    <definedName name="limcount" hidden="1">1</definedName>
    <definedName name="Matrix_PENS">[1]Berechnung!$F$4:$CC$103</definedName>
    <definedName name="max_proz">[1]Storno!$V$21</definedName>
    <definedName name="min_proz">[1]Storno!$V$22</definedName>
    <definedName name="NP_KLPENS">[1]Berechnung!$C$60</definedName>
    <definedName name="NP_PENS">[1]Berechnung!$C$61</definedName>
    <definedName name="NP_Zill">[1]Berechnung!$C$63</definedName>
    <definedName name="NZ">[1]Berechnung!$C$64</definedName>
    <definedName name="NZ_KLPENS_202401">[1]Berechnung!$E$64</definedName>
    <definedName name="PBW_0">[1]Berechnung!$AH$4</definedName>
    <definedName name="prov_akont">[1]Berechnung!$C$49</definedName>
    <definedName name="prov_Bestand">[1]Berechnung!$C$52</definedName>
    <definedName name="prov_Jahr1">[1]Berechnung!$E$50</definedName>
    <definedName name="prov1">[1]Berechnung!$C$50</definedName>
    <definedName name="prov2">[1]Berechnung!$C$51</definedName>
    <definedName name="Provbas_KLPENS">[1]Berechnung!$C$65</definedName>
    <definedName name="Provbas_PENS">[1]Berechnung!#REF!</definedName>
    <definedName name="Provisionssystem">[1]Berechnung!$C$20</definedName>
    <definedName name="PZD">[1]Berechnung!$C$25</definedName>
    <definedName name="RZ">[1]Berechnung!$C$28</definedName>
    <definedName name="sencount" hidden="1">1</definedName>
    <definedName name="start_t">[1]Storno!$V$23</definedName>
    <definedName name="Stk_2Ord">[1]Berechnung!$C$54</definedName>
    <definedName name="Stk_erf_0">'[1]Stornosimulation Matrix'!$B$1</definedName>
    <definedName name="Stk_erf_EE_0">#REF!</definedName>
    <definedName name="Stko">[1]Berechnung!$C$34</definedName>
    <definedName name="Stko_KLPENS_AS_202401">[1]Berechnung!$E$34</definedName>
    <definedName name="v">[1]Berechnung!$C$58</definedName>
    <definedName name="VD">[1]Berechnung!$C$26</definedName>
    <definedName name="VErricht_Jahr1_2Ord">[1]Berechnung!$C$55</definedName>
    <definedName name="VLBW_0">[1]Berechnung!$AL$4</definedName>
    <definedName name="VSt">[1]Berechnung!$C$23</definedName>
    <definedName name="VWK_2Ord">[1]Berechnung!$C$53</definedName>
    <definedName name="x">[1]Berechnung!$C$21</definedName>
    <definedName name="Zahl_Pr">[1]Berechnung!$C$22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5" l="1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" i="5"/>
  <c r="C4" i="5"/>
  <c r="C5" i="5" s="1"/>
  <c r="C6" i="5" s="1"/>
  <c r="C7" i="5" s="1"/>
  <c r="C8" i="5" s="1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F4" i="5"/>
  <c r="H4" i="5" l="1"/>
  <c r="J4" i="5" s="1"/>
  <c r="H5" i="5"/>
  <c r="E4" i="5"/>
  <c r="E5" i="5" s="1"/>
  <c r="B5" i="5"/>
  <c r="B6" i="5" l="1"/>
  <c r="L4" i="5"/>
  <c r="B7" i="5"/>
  <c r="E6" i="5"/>
  <c r="G6" i="5" s="1"/>
  <c r="J5" i="5" l="1"/>
  <c r="L5" i="5" s="1"/>
  <c r="G5" i="5"/>
  <c r="B8" i="5"/>
  <c r="H6" i="5"/>
  <c r="J6" i="5" s="1"/>
  <c r="L6" i="5" s="1"/>
  <c r="E7" i="5"/>
  <c r="B9" i="5" l="1"/>
  <c r="G7" i="5"/>
  <c r="H7" i="5"/>
  <c r="J7" i="5" s="1"/>
  <c r="L7" i="5" s="1"/>
  <c r="E8" i="5"/>
  <c r="B10" i="5" l="1"/>
  <c r="G8" i="5"/>
  <c r="H8" i="5"/>
  <c r="J8" i="5" s="1"/>
  <c r="L8" i="5" s="1"/>
  <c r="E9" i="5"/>
  <c r="B11" i="5" l="1"/>
  <c r="G9" i="5"/>
  <c r="H9" i="5"/>
  <c r="J9" i="5" s="1"/>
  <c r="L9" i="5" s="1"/>
  <c r="E10" i="5"/>
  <c r="B12" i="5" l="1"/>
  <c r="G10" i="5"/>
  <c r="H10" i="5"/>
  <c r="J10" i="5" s="1"/>
  <c r="L10" i="5" s="1"/>
  <c r="E11" i="5"/>
  <c r="B13" i="5" l="1"/>
  <c r="G11" i="5"/>
  <c r="H11" i="5"/>
  <c r="J11" i="5" s="1"/>
  <c r="L11" i="5" s="1"/>
  <c r="E12" i="5"/>
  <c r="E13" i="5" s="1"/>
  <c r="B14" i="5" l="1"/>
  <c r="G12" i="5"/>
  <c r="H12" i="5"/>
  <c r="J12" i="5" s="1"/>
  <c r="L12" i="5" s="1"/>
  <c r="B15" i="5" l="1"/>
  <c r="G13" i="5"/>
  <c r="H13" i="5"/>
  <c r="J13" i="5" s="1"/>
  <c r="L13" i="5" s="1"/>
  <c r="E14" i="5"/>
  <c r="B16" i="5" l="1"/>
  <c r="G14" i="5"/>
  <c r="H14" i="5"/>
  <c r="J14" i="5" s="1"/>
  <c r="L14" i="5" s="1"/>
  <c r="E15" i="5"/>
  <c r="B17" i="5" l="1"/>
  <c r="G15" i="5"/>
  <c r="H15" i="5"/>
  <c r="J15" i="5" s="1"/>
  <c r="L15" i="5" s="1"/>
  <c r="E16" i="5"/>
  <c r="B18" i="5" l="1"/>
  <c r="G16" i="5"/>
  <c r="H16" i="5"/>
  <c r="J16" i="5" s="1"/>
  <c r="L16" i="5" s="1"/>
  <c r="E17" i="5"/>
  <c r="B19" i="5" l="1"/>
  <c r="G17" i="5"/>
  <c r="H17" i="5"/>
  <c r="J17" i="5" s="1"/>
  <c r="L17" i="5" s="1"/>
  <c r="E18" i="5"/>
  <c r="B20" i="5" l="1"/>
  <c r="G18" i="5"/>
  <c r="H18" i="5"/>
  <c r="J18" i="5" s="1"/>
  <c r="L18" i="5" s="1"/>
  <c r="E19" i="5"/>
  <c r="B21" i="5" l="1"/>
  <c r="G19" i="5"/>
  <c r="H19" i="5"/>
  <c r="J19" i="5" s="1"/>
  <c r="L19" i="5" s="1"/>
  <c r="E20" i="5"/>
  <c r="B22" i="5" l="1"/>
  <c r="G20" i="5"/>
  <c r="H20" i="5"/>
  <c r="J20" i="5" s="1"/>
  <c r="L20" i="5" s="1"/>
  <c r="E21" i="5"/>
  <c r="B23" i="5" l="1"/>
  <c r="G21" i="5"/>
  <c r="H21" i="5"/>
  <c r="J21" i="5" s="1"/>
  <c r="L21" i="5" s="1"/>
  <c r="E22" i="5"/>
  <c r="B24" i="5" l="1"/>
  <c r="G22" i="5"/>
  <c r="H22" i="5"/>
  <c r="J22" i="5" s="1"/>
  <c r="L22" i="5" s="1"/>
  <c r="E23" i="5"/>
  <c r="B25" i="5" l="1"/>
  <c r="G23" i="5"/>
  <c r="H23" i="5"/>
  <c r="J23" i="5" s="1"/>
  <c r="L23" i="5" s="1"/>
  <c r="E24" i="5"/>
  <c r="H24" i="5" s="1"/>
  <c r="J24" i="5" l="1"/>
  <c r="L24" i="5" s="1"/>
  <c r="B26" i="5"/>
  <c r="G24" i="5"/>
  <c r="E25" i="5"/>
  <c r="H25" i="5" s="1"/>
  <c r="J25" i="5" s="1"/>
  <c r="L25" i="5" s="1"/>
  <c r="B27" i="5" l="1"/>
  <c r="E26" i="5"/>
  <c r="H26" i="5" s="1"/>
  <c r="J26" i="5" s="1"/>
  <c r="L26" i="5" s="1"/>
  <c r="G25" i="5"/>
  <c r="B28" i="5" l="1"/>
  <c r="E27" i="5"/>
  <c r="H27" i="5" s="1"/>
  <c r="J27" i="5" s="1"/>
  <c r="L27" i="5" s="1"/>
  <c r="G26" i="5"/>
  <c r="B29" i="5" l="1"/>
  <c r="E28" i="5"/>
  <c r="H28" i="5" s="1"/>
  <c r="J28" i="5" s="1"/>
  <c r="L28" i="5" s="1"/>
  <c r="G27" i="5"/>
  <c r="B30" i="5" l="1"/>
  <c r="E29" i="5"/>
  <c r="H29" i="5" s="1"/>
  <c r="J29" i="5" s="1"/>
  <c r="L29" i="5" s="1"/>
  <c r="G28" i="5"/>
  <c r="B31" i="5" l="1"/>
  <c r="E30" i="5"/>
  <c r="G29" i="5"/>
  <c r="B32" i="5" l="1"/>
  <c r="H30" i="5"/>
  <c r="J30" i="5" s="1"/>
  <c r="L30" i="5" s="1"/>
  <c r="E31" i="5"/>
  <c r="G30" i="5"/>
  <c r="E32" i="5" l="1"/>
  <c r="G31" i="5"/>
  <c r="H31" i="5"/>
  <c r="J31" i="5" s="1"/>
  <c r="L31" i="5" s="1"/>
  <c r="B33" i="5"/>
  <c r="B34" i="5" l="1"/>
  <c r="E33" i="5"/>
  <c r="G32" i="5"/>
  <c r="H32" i="5"/>
  <c r="J32" i="5" s="1"/>
  <c r="L32" i="5" s="1"/>
  <c r="E34" i="5" l="1"/>
  <c r="H33" i="5"/>
  <c r="J33" i="5" s="1"/>
  <c r="L33" i="5" s="1"/>
  <c r="G33" i="5"/>
  <c r="B35" i="5"/>
  <c r="B36" i="5" l="1"/>
  <c r="E35" i="5"/>
  <c r="G34" i="5"/>
  <c r="H34" i="5"/>
  <c r="J34" i="5" s="1"/>
  <c r="L34" i="5" s="1"/>
  <c r="E36" i="5" l="1"/>
  <c r="G35" i="5"/>
  <c r="H35" i="5"/>
  <c r="J35" i="5" s="1"/>
  <c r="L35" i="5" s="1"/>
  <c r="B37" i="5"/>
  <c r="B38" i="5" l="1"/>
  <c r="E37" i="5"/>
  <c r="H36" i="5"/>
  <c r="J36" i="5" s="1"/>
  <c r="L36" i="5" s="1"/>
  <c r="G36" i="5"/>
  <c r="E38" i="5" l="1"/>
  <c r="G37" i="5"/>
  <c r="H37" i="5"/>
  <c r="J37" i="5" s="1"/>
  <c r="L37" i="5" s="1"/>
  <c r="B39" i="5"/>
  <c r="B40" i="5" l="1"/>
  <c r="E39" i="5"/>
  <c r="H38" i="5"/>
  <c r="J38" i="5" s="1"/>
  <c r="L38" i="5" s="1"/>
  <c r="G38" i="5"/>
  <c r="E40" i="5" l="1"/>
  <c r="G39" i="5"/>
  <c r="H39" i="5"/>
  <c r="J39" i="5" s="1"/>
  <c r="L39" i="5" s="1"/>
  <c r="B41" i="5"/>
  <c r="B42" i="5" l="1"/>
  <c r="E41" i="5"/>
  <c r="G40" i="5"/>
  <c r="H40" i="5"/>
  <c r="J40" i="5" s="1"/>
  <c r="L40" i="5" s="1"/>
  <c r="E42" i="5" l="1"/>
  <c r="G41" i="5"/>
  <c r="H41" i="5"/>
  <c r="J41" i="5" s="1"/>
  <c r="L41" i="5" s="1"/>
  <c r="B43" i="5"/>
  <c r="E43" i="5" l="1"/>
  <c r="G42" i="5"/>
  <c r="H42" i="5"/>
  <c r="J42" i="5" s="1"/>
  <c r="L42" i="5" s="1"/>
  <c r="G43" i="5" l="1"/>
  <c r="H43" i="5"/>
  <c r="J43" i="5" s="1"/>
  <c r="L4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tc={3FBEB673-7C77-4FB2-9A2C-0E375B145CF5}</author>
    <author>tc={A960DA1A-7E72-42B2-B544-0F2F5251F36C}</author>
    <author>tc={925D1FF5-393A-406F-A55F-BD68C35F3854}</author>
  </authors>
  <commentList>
    <comment ref="G3" authorId="0" shapeId="0" xr:uid="{3FBEB673-7C77-4FB2-9A2C-0E375B145CF5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Verteilung der durch Storno reduzierten Kosten auf den noch verbleibenden Bestand</t>
      </text>
    </comment>
    <comment ref="J3" authorId="1" shapeId="0" xr:uid="{A960DA1A-7E72-42B2-B544-0F2F5251F36C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Kosten die das Kollektiv über die gesamte Restlaufzeit tragen müsste.</t>
      </text>
    </comment>
    <comment ref="K3" authorId="2" shapeId="0" xr:uid="{925D1FF5-393A-406F-A55F-BD68C35F3854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Beispielhafter Reservenverlauf: hier linear steigend bis zur definierten VS</t>
      </text>
    </comment>
  </commentList>
</comments>
</file>

<file path=xl/sharedStrings.xml><?xml version="1.0" encoding="utf-8"?>
<sst xmlns="http://schemas.openxmlformats.org/spreadsheetml/2006/main" count="21" uniqueCount="20">
  <si>
    <t>Reserve</t>
  </si>
  <si>
    <t>Bestand</t>
  </si>
  <si>
    <t>Restlaufzeit</t>
  </si>
  <si>
    <t>Stückkosten</t>
  </si>
  <si>
    <t>t</t>
  </si>
  <si>
    <t>Storno</t>
  </si>
  <si>
    <t xml:space="preserve"> Kosten</t>
  </si>
  <si>
    <t>Verhältnis Kostenreduktion zu Bestandsreduktion</t>
  </si>
  <si>
    <t>VS</t>
  </si>
  <si>
    <t>Verw.Kost</t>
  </si>
  <si>
    <t>Inflation</t>
  </si>
  <si>
    <t>Anteil Personalkosten</t>
  </si>
  <si>
    <t>Ende der Periode</t>
  </si>
  <si>
    <t>Theoretischer Stornoabschlag</t>
  </si>
  <si>
    <t>Beispiel zur Methode II</t>
  </si>
  <si>
    <t>In den blau markierten Zellen sind Annahmen einzutragen.</t>
  </si>
  <si>
    <t>Laufzeit in Jahren</t>
  </si>
  <si>
    <t>Stornokurve und Reserveverlauf sind direkt im Tabellenblatt "Beispiel Methode II" einzutragen.</t>
  </si>
  <si>
    <t>Stückkosten für den verbleibenden Besand</t>
  </si>
  <si>
    <t>Differenz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</si>
</sst>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.00\ _€_-;\-* #,##0.00\ _€_-;_-* &quot;-&quot;??\ _€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2" fontId="0" fillId="0" borderId="0" xfId="0" applyNumberFormat="1"/>
    <xf numFmtId="10" fontId="0" fillId="0" borderId="0" xfId="2" applyNumberFormat="1" applyFont="1"/>
    <xf numFmtId="2" fontId="0" fillId="0" borderId="0" xfId="2" applyNumberFormat="1" applyFont="1"/>
    <xf numFmtId="43" fontId="0" fillId="0" borderId="0" xfId="1" applyFont="1"/>
    <xf numFmtId="165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9" fontId="0" fillId="2" borderId="0" xfId="0" applyNumberFormat="1" applyFill="1"/>
    <xf numFmtId="164" fontId="0" fillId="2" borderId="0" xfId="0" applyNumberFormat="1" applyFill="1"/>
    <xf numFmtId="165" fontId="0" fillId="2" borderId="0" xfId="0" applyNumberFormat="1" applyFill="1"/>
    <xf numFmtId="0" fontId="0" fillId="2" borderId="0" xfId="0" applyFill="1"/>
    <xf numFmtId="164" fontId="0" fillId="0" borderId="0" xfId="0" applyNumberFormat="1"/>
    <xf numFmtId="9" fontId="0" fillId="0" borderId="0" xfId="0" applyNumberFormat="1"/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iqagroup-my.sharepoint.com/personal/markus_szabo_uniqa_at/Documents/_Projekte/2025_Optimierung%20KLV%202026/02_Berechnungen/Kalkulationsvarianten%20KLPENS_AS%20und%20PENS_AS_inArbeit.xlsm" TargetMode="External"/><Relationship Id="rId1" Type="http://schemas.openxmlformats.org/officeDocument/2006/relationships/externalLinkPath" Target="https://uniqagroup-my.sharepoint.com/personal/markus_szabo_uniqa_at/Documents/_Projekte/2025_Optimierung%20KLV%202026/02_Berechnungen/Kalkulationsvarianten%20KLPENS_AS%20und%20PENS_AS_inArbei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Zielgruppen"/>
      <sheetName val="Zielbild"/>
      <sheetName val="Berechnung"/>
      <sheetName val="Stornosimulation"/>
      <sheetName val="Stornosimulation (mit Senkung)"/>
      <sheetName val="Stornosimulation Matrix"/>
      <sheetName val="Provisionen"/>
      <sheetName val="RKW-Tabellen-Szenarien"/>
      <sheetName val="Beispiel_Aufteilung-SGF-Treue"/>
      <sheetName val="Szenarien"/>
      <sheetName val="Storno"/>
      <sheetName val="Storno (neu)"/>
      <sheetName val="Kostenfunktion_G1"/>
      <sheetName val="Kostenfunktion_G2"/>
      <sheetName val="Kostenfunktion_G3"/>
      <sheetName val="Kostenfunktion_G4"/>
      <sheetName val="Kostenfunktion_G2M"/>
      <sheetName val="Summary_Szenarien"/>
      <sheetName val="AVÖ 2005 R Unisex"/>
      <sheetName val="Kostenverlauf_20250325"/>
      <sheetName val="Vergleich RKW"/>
      <sheetName val="Summary_Sz (LV-Termin1)"/>
      <sheetName val="Kalkulationsvarianten KLPENS_AS"/>
    </sheetNames>
    <sheetDataSet>
      <sheetData sheetId="0"/>
      <sheetData sheetId="1"/>
      <sheetData sheetId="2">
        <row r="4">
          <cell r="F4">
            <v>0</v>
          </cell>
          <cell r="G4">
            <v>1200</v>
          </cell>
          <cell r="H4">
            <v>1153.8499999999999</v>
          </cell>
          <cell r="I4">
            <v>0.1</v>
          </cell>
          <cell r="J4">
            <v>1</v>
          </cell>
          <cell r="K4">
            <v>40</v>
          </cell>
          <cell r="L4"/>
          <cell r="M4">
            <v>0</v>
          </cell>
          <cell r="N4">
            <v>0</v>
          </cell>
          <cell r="O4"/>
          <cell r="P4"/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86.54</v>
          </cell>
          <cell r="X4">
            <v>0</v>
          </cell>
          <cell r="Y4">
            <v>237</v>
          </cell>
          <cell r="AA4">
            <v>-150.45999999999998</v>
          </cell>
          <cell r="AB4">
            <v>-150.45999999999998</v>
          </cell>
          <cell r="AC4"/>
          <cell r="AD4"/>
          <cell r="AF4">
            <v>4.8572751445975749E-4</v>
          </cell>
          <cell r="AG4">
            <v>2117.0753213989901</v>
          </cell>
          <cell r="AH4">
            <v>39.189242208075335</v>
          </cell>
          <cell r="AI4">
            <v>39.189242208075335</v>
          </cell>
          <cell r="AJ4">
            <v>0</v>
          </cell>
          <cell r="AK4">
            <v>0</v>
          </cell>
          <cell r="AL4">
            <v>0</v>
          </cell>
          <cell r="AM4">
            <v>39.189242208075335</v>
          </cell>
          <cell r="AN4">
            <v>0</v>
          </cell>
          <cell r="AO4">
            <v>0</v>
          </cell>
          <cell r="AP4"/>
          <cell r="AQ4">
            <v>0</v>
          </cell>
          <cell r="AR4">
            <v>0</v>
          </cell>
          <cell r="AS4">
            <v>0</v>
          </cell>
          <cell r="AT4"/>
          <cell r="AU4"/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86.54</v>
          </cell>
          <cell r="BC4">
            <v>0</v>
          </cell>
          <cell r="BD4">
            <v>237</v>
          </cell>
          <cell r="BF4">
            <v>-150.45999999999998</v>
          </cell>
          <cell r="BG4">
            <v>-150.45999999999998</v>
          </cell>
          <cell r="BH4">
            <v>-150.45999999999998</v>
          </cell>
          <cell r="BK4"/>
          <cell r="BL4">
            <v>0</v>
          </cell>
          <cell r="BM4">
            <v>0</v>
          </cell>
          <cell r="BN4"/>
          <cell r="BO4"/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86.54</v>
          </cell>
          <cell r="BW4">
            <v>0</v>
          </cell>
          <cell r="BX4">
            <v>237</v>
          </cell>
          <cell r="BZ4">
            <v>-150.45999999999998</v>
          </cell>
          <cell r="CA4">
            <v>-150.45999999999998</v>
          </cell>
          <cell r="CB4">
            <v>-150.45999999999998</v>
          </cell>
          <cell r="CC4"/>
        </row>
        <row r="5">
          <cell r="F5">
            <v>1</v>
          </cell>
          <cell r="G5">
            <v>2400</v>
          </cell>
          <cell r="H5">
            <v>2307.6999999999998</v>
          </cell>
          <cell r="I5">
            <v>0.1</v>
          </cell>
          <cell r="J5">
            <v>1</v>
          </cell>
          <cell r="K5">
            <v>41</v>
          </cell>
          <cell r="L5">
            <v>1067.31</v>
          </cell>
          <cell r="M5">
            <v>960.57899999999995</v>
          </cell>
          <cell r="N5">
            <v>1067.31</v>
          </cell>
          <cell r="O5">
            <v>12.060603</v>
          </cell>
          <cell r="P5">
            <v>10.6731</v>
          </cell>
          <cell r="Q5">
            <v>1078.6768514999999</v>
          </cell>
          <cell r="R5">
            <v>971.9458515</v>
          </cell>
          <cell r="S5">
            <v>1079.3706029999998</v>
          </cell>
          <cell r="T5">
            <v>1</v>
          </cell>
          <cell r="U5">
            <v>4.3147074059999992</v>
          </cell>
          <cell r="V5">
            <v>91.609781202050002</v>
          </cell>
          <cell r="X5">
            <v>0</v>
          </cell>
          <cell r="Y5">
            <v>105</v>
          </cell>
          <cell r="AA5">
            <v>-9.0755113919500019</v>
          </cell>
          <cell r="AB5">
            <v>97.65548860804995</v>
          </cell>
          <cell r="AC5">
            <v>-52.80451139195003</v>
          </cell>
          <cell r="AD5">
            <v>0.16608265576485637</v>
          </cell>
          <cell r="AE5"/>
          <cell r="AF5">
            <v>5.1800652425047354E-4</v>
          </cell>
          <cell r="AG5">
            <v>2117.5854690920905</v>
          </cell>
          <cell r="AH5">
            <v>38.207800788185153</v>
          </cell>
          <cell r="AI5">
            <v>38.207800788185153</v>
          </cell>
          <cell r="AJ5">
            <v>53.529427790844693</v>
          </cell>
          <cell r="AK5">
            <v>53.529427790844693</v>
          </cell>
          <cell r="AL5">
            <v>0</v>
          </cell>
          <cell r="AM5">
            <v>38.207800788185153</v>
          </cell>
          <cell r="AN5">
            <v>0</v>
          </cell>
          <cell r="AO5">
            <v>53.529427790844693</v>
          </cell>
          <cell r="AP5"/>
          <cell r="AQ5">
            <v>53.529427790844693</v>
          </cell>
          <cell r="AR5">
            <v>48.176485011760228</v>
          </cell>
          <cell r="AS5">
            <v>1067.31</v>
          </cell>
          <cell r="AT5">
            <v>1.0705885558168939</v>
          </cell>
          <cell r="AU5">
            <v>0.53529427790844697</v>
          </cell>
          <cell r="AV5">
            <v>54.60001634666159</v>
          </cell>
          <cell r="AW5">
            <v>49.247073567577125</v>
          </cell>
          <cell r="AX5">
            <v>1068.3805885558168</v>
          </cell>
          <cell r="AY5">
            <v>1</v>
          </cell>
          <cell r="AZ5">
            <v>0</v>
          </cell>
          <cell r="BA5">
            <v>86.54</v>
          </cell>
          <cell r="BB5"/>
          <cell r="BC5">
            <v>0</v>
          </cell>
          <cell r="BD5">
            <v>105</v>
          </cell>
          <cell r="BF5">
            <v>-18.459999999999994</v>
          </cell>
          <cell r="BG5">
            <v>-13.107057220915529</v>
          </cell>
          <cell r="BH5">
            <v>-1032.2405722091551</v>
          </cell>
          <cell r="BK5">
            <v>1138.8499999999999</v>
          </cell>
          <cell r="BL5">
            <v>1138.8499999999999</v>
          </cell>
          <cell r="BM5">
            <v>1138.8499999999999</v>
          </cell>
          <cell r="BN5">
            <v>15.327022916666669</v>
          </cell>
          <cell r="BO5"/>
          <cell r="BP5">
            <v>1154.1770229166666</v>
          </cell>
          <cell r="BQ5">
            <v>1146.5135114583331</v>
          </cell>
          <cell r="BR5">
            <v>1150.9106029999998</v>
          </cell>
          <cell r="BS5">
            <v>0</v>
          </cell>
          <cell r="BT5">
            <v>4.6167080916666663</v>
          </cell>
          <cell r="BU5">
            <v>91.964632007708346</v>
          </cell>
          <cell r="BW5">
            <v>0</v>
          </cell>
          <cell r="BX5">
            <v>105</v>
          </cell>
          <cell r="BZ5">
            <v>-8.4186599006249878</v>
          </cell>
          <cell r="CA5">
            <v>-0.75514844229155642</v>
          </cell>
          <cell r="CB5">
            <v>-5.1522399839582249</v>
          </cell>
          <cell r="CC5"/>
        </row>
        <row r="6">
          <cell r="F6">
            <v>2</v>
          </cell>
          <cell r="G6">
            <v>3600</v>
          </cell>
          <cell r="H6">
            <v>3461.5499999999997</v>
          </cell>
          <cell r="I6">
            <v>0.1</v>
          </cell>
          <cell r="J6">
            <v>1</v>
          </cell>
          <cell r="K6">
            <v>42</v>
          </cell>
          <cell r="L6">
            <v>2134.62</v>
          </cell>
          <cell r="M6">
            <v>1921.1579999999999</v>
          </cell>
          <cell r="N6">
            <v>2134.62</v>
          </cell>
          <cell r="O6">
            <v>24.3780968439</v>
          </cell>
          <cell r="P6">
            <v>21.573537029999997</v>
          </cell>
          <cell r="Q6">
            <v>2168.96266843695</v>
          </cell>
          <cell r="R6">
            <v>1955.5006684369498</v>
          </cell>
          <cell r="S6">
            <v>2171.0586998438998</v>
          </cell>
          <cell r="T6">
            <v>2</v>
          </cell>
          <cell r="U6">
            <v>8.6758506737478012</v>
          </cell>
          <cell r="V6">
            <v>96.734124541653671</v>
          </cell>
          <cell r="X6">
            <v>0</v>
          </cell>
          <cell r="Y6">
            <v>105</v>
          </cell>
          <cell r="AA6">
            <v>0.40997521540147375</v>
          </cell>
          <cell r="AB6">
            <v>213.87197521540179</v>
          </cell>
          <cell r="AC6">
            <v>54.336463823451822</v>
          </cell>
          <cell r="AD6">
            <v>8.2827927831312431E-2</v>
          </cell>
          <cell r="AE6"/>
          <cell r="AF6">
            <v>5.475729009374302E-4</v>
          </cell>
          <cell r="AG6">
            <v>2117.5766405206855</v>
          </cell>
          <cell r="AH6">
            <v>37.227084660918337</v>
          </cell>
          <cell r="AI6">
            <v>37.227084660918337</v>
          </cell>
          <cell r="AJ6">
            <v>106.50069766867023</v>
          </cell>
          <cell r="AK6">
            <v>106.50069766867023</v>
          </cell>
          <cell r="AL6">
            <v>0</v>
          </cell>
          <cell r="AM6">
            <v>37.227084660918337</v>
          </cell>
          <cell r="AN6">
            <v>0</v>
          </cell>
          <cell r="AO6">
            <v>106.50069766867023</v>
          </cell>
          <cell r="AP6"/>
          <cell r="AQ6">
            <v>106.50069766867023</v>
          </cell>
          <cell r="AR6">
            <v>95.850627901803207</v>
          </cell>
          <cell r="AS6">
            <v>2134.62</v>
          </cell>
          <cell r="AT6">
            <v>2.1514257244897426</v>
          </cell>
          <cell r="AU6">
            <v>1.0810658050239557</v>
          </cell>
          <cell r="AV6">
            <v>109.72271194897687</v>
          </cell>
          <cell r="AW6">
            <v>99.072642182109846</v>
          </cell>
          <cell r="AX6">
            <v>2137.8420142803066</v>
          </cell>
          <cell r="AY6">
            <v>2</v>
          </cell>
          <cell r="AZ6">
            <v>0</v>
          </cell>
          <cell r="BA6">
            <v>86.54</v>
          </cell>
          <cell r="BB6"/>
          <cell r="BC6">
            <v>0</v>
          </cell>
          <cell r="BD6">
            <v>105</v>
          </cell>
          <cell r="BF6">
            <v>-18.459999999999994</v>
          </cell>
          <cell r="BG6">
            <v>-7.8099302331329739</v>
          </cell>
          <cell r="BH6">
            <v>-2046.5793023313297</v>
          </cell>
          <cell r="BK6">
            <v>2277.6999999999998</v>
          </cell>
          <cell r="BL6">
            <v>2277.6999999999998</v>
          </cell>
          <cell r="BM6">
            <v>2277.6999999999998</v>
          </cell>
          <cell r="BN6">
            <v>30.860322016753472</v>
          </cell>
          <cell r="BO6"/>
          <cell r="BP6">
            <v>2323.8873449334201</v>
          </cell>
          <cell r="BQ6">
            <v>2300.7936724667097</v>
          </cell>
          <cell r="BR6">
            <v>2314.1386998438998</v>
          </cell>
          <cell r="BS6">
            <v>0</v>
          </cell>
          <cell r="BT6">
            <v>9.2955493797336803</v>
          </cell>
          <cell r="BU6">
            <v>97.462270521187079</v>
          </cell>
          <cell r="BW6">
            <v>0</v>
          </cell>
          <cell r="BX6">
            <v>105</v>
          </cell>
          <cell r="BZ6">
            <v>1.7578199009207651</v>
          </cell>
          <cell r="CA6">
            <v>24.851492367631181</v>
          </cell>
          <cell r="CB6">
            <v>11.506464990441145</v>
          </cell>
          <cell r="CC6"/>
        </row>
        <row r="7">
          <cell r="F7">
            <v>3</v>
          </cell>
          <cell r="G7">
            <v>4800</v>
          </cell>
          <cell r="H7">
            <v>4615.3999999999996</v>
          </cell>
          <cell r="I7">
            <v>0.1</v>
          </cell>
          <cell r="J7">
            <v>1</v>
          </cell>
          <cell r="K7">
            <v>43</v>
          </cell>
          <cell r="L7">
            <v>3201.93</v>
          </cell>
          <cell r="M7">
            <v>2881.7370000000001</v>
          </cell>
          <cell r="N7">
            <v>3201.93</v>
          </cell>
          <cell r="O7">
            <v>36.957953306675073</v>
          </cell>
          <cell r="P7">
            <v>32.706153368738995</v>
          </cell>
          <cell r="Q7">
            <v>3271.1047217746568</v>
          </cell>
          <cell r="R7">
            <v>2950.9117217746571</v>
          </cell>
          <cell r="S7">
            <v>3275.3266531505751</v>
          </cell>
          <cell r="T7">
            <v>3</v>
          </cell>
          <cell r="U7">
            <v>13.084418887098627</v>
          </cell>
          <cell r="V7">
            <v>101.91419219234089</v>
          </cell>
          <cell r="X7">
            <v>0</v>
          </cell>
          <cell r="Y7">
            <v>105</v>
          </cell>
          <cell r="AA7">
            <v>9.9986110794395131</v>
          </cell>
          <cell r="AB7">
            <v>330.1916110794391</v>
          </cell>
          <cell r="AC7">
            <v>171.06607490289059</v>
          </cell>
          <cell r="AD7">
            <v>5.1748971227113714E-2</v>
          </cell>
          <cell r="AE7"/>
          <cell r="AF7">
            <v>5.7606051733538925E-4</v>
          </cell>
          <cell r="AG7">
            <v>2116.9825526996028</v>
          </cell>
          <cell r="AH7">
            <v>36.24693249889684</v>
          </cell>
          <cell r="AI7">
            <v>36.24693249889684</v>
          </cell>
          <cell r="AJ7">
            <v>158.85624185154575</v>
          </cell>
          <cell r="AK7">
            <v>158.85624185154575</v>
          </cell>
          <cell r="AL7">
            <v>0</v>
          </cell>
          <cell r="AM7">
            <v>36.24693249889684</v>
          </cell>
          <cell r="AN7">
            <v>0</v>
          </cell>
          <cell r="AO7">
            <v>158.85624185154575</v>
          </cell>
          <cell r="AP7"/>
          <cell r="AQ7">
            <v>158.85624185154575</v>
          </cell>
          <cell r="AR7">
            <v>142.97061766639118</v>
          </cell>
          <cell r="AS7">
            <v>3201.93</v>
          </cell>
          <cell r="AT7">
            <v>3.2415651226370477</v>
          </cell>
          <cell r="AU7">
            <v>1.6369461621478478</v>
          </cell>
          <cell r="AV7">
            <v>165.31982125448943</v>
          </cell>
          <cell r="AW7">
            <v>149.43419706933486</v>
          </cell>
          <cell r="AX7">
            <v>3208.3935794029435</v>
          </cell>
          <cell r="AY7">
            <v>3</v>
          </cell>
          <cell r="AZ7">
            <v>0</v>
          </cell>
          <cell r="BA7">
            <v>86.54</v>
          </cell>
          <cell r="BB7"/>
          <cell r="BC7">
            <v>0</v>
          </cell>
          <cell r="BD7">
            <v>105</v>
          </cell>
          <cell r="BF7">
            <v>-18.459999999999994</v>
          </cell>
          <cell r="BG7">
            <v>-2.574375814845439</v>
          </cell>
          <cell r="BH7">
            <v>-3061.5337581484541</v>
          </cell>
          <cell r="BK7">
            <v>3416.5499999999997</v>
          </cell>
          <cell r="BL7">
            <v>3416.5499999999997</v>
          </cell>
          <cell r="BM7">
            <v>3416.5499999999997</v>
          </cell>
          <cell r="BN7">
            <v>46.602673433895617</v>
          </cell>
          <cell r="BO7"/>
          <cell r="BP7">
            <v>3509.3400183673157</v>
          </cell>
          <cell r="BQ7">
            <v>3462.9450091836575</v>
          </cell>
          <cell r="BR7">
            <v>3489.946653150575</v>
          </cell>
          <cell r="BS7">
            <v>0</v>
          </cell>
          <cell r="BT7">
            <v>14.037360073469262</v>
          </cell>
          <cell r="BU7">
            <v>103.03389808632639</v>
          </cell>
          <cell r="BW7">
            <v>0</v>
          </cell>
          <cell r="BX7">
            <v>105</v>
          </cell>
          <cell r="BZ7">
            <v>12.071258159795647</v>
          </cell>
          <cell r="CA7">
            <v>58.466267343453637</v>
          </cell>
          <cell r="CB7">
            <v>31.46462337653611</v>
          </cell>
          <cell r="CC7"/>
        </row>
        <row r="8">
          <cell r="F8">
            <v>4</v>
          </cell>
          <cell r="G8">
            <v>6000</v>
          </cell>
          <cell r="H8">
            <v>5769.25</v>
          </cell>
          <cell r="I8">
            <v>0.1</v>
          </cell>
          <cell r="J8">
            <v>1</v>
          </cell>
          <cell r="K8">
            <v>44</v>
          </cell>
          <cell r="L8">
            <v>4269.24</v>
          </cell>
          <cell r="M8">
            <v>3842.3159999999998</v>
          </cell>
          <cell r="N8">
            <v>4269.24</v>
          </cell>
          <cell r="O8">
            <v>49.805760712107251</v>
          </cell>
          <cell r="P8">
            <v>44.07589443549314</v>
          </cell>
          <cell r="Q8">
            <v>4385.3555493484573</v>
          </cell>
          <cell r="R8">
            <v>3958.4315493484569</v>
          </cell>
          <cell r="S8">
            <v>4392.4424138626819</v>
          </cell>
          <cell r="T8">
            <v>4</v>
          </cell>
          <cell r="U8">
            <v>17.541422197393828</v>
          </cell>
          <cell r="V8">
            <v>107.15117108193776</v>
          </cell>
          <cell r="X8">
            <v>0</v>
          </cell>
          <cell r="Y8">
            <v>105</v>
          </cell>
          <cell r="AA8">
            <v>19.692593279331589</v>
          </cell>
          <cell r="AB8">
            <v>446.61659327933239</v>
          </cell>
          <cell r="AC8">
            <v>297.4896681822234</v>
          </cell>
          <cell r="AD8">
            <v>3.3686540049745362E-2</v>
          </cell>
          <cell r="AE8"/>
          <cell r="AF8">
            <v>6.0472126960560446E-4</v>
          </cell>
          <cell r="AG8">
            <v>2115.742007531981</v>
          </cell>
          <cell r="AH8">
            <v>35.267248568352123</v>
          </cell>
          <cell r="AI8">
            <v>35.267248568352123</v>
          </cell>
          <cell r="AJ8">
            <v>210.54003395778932</v>
          </cell>
          <cell r="AK8">
            <v>210.54003395778932</v>
          </cell>
          <cell r="AL8">
            <v>0</v>
          </cell>
          <cell r="AM8">
            <v>35.267248568352123</v>
          </cell>
          <cell r="AN8">
            <v>0</v>
          </cell>
          <cell r="AO8">
            <v>210.54003395778932</v>
          </cell>
          <cell r="AP8"/>
          <cell r="AQ8">
            <v>210.54003395778932</v>
          </cell>
          <cell r="AR8">
            <v>189.4860305620104</v>
          </cell>
          <cell r="AS8">
            <v>4269.24</v>
          </cell>
          <cell r="AT8">
            <v>4.3400722672146603</v>
          </cell>
          <cell r="AU8">
            <v>2.2025691960581324</v>
          </cell>
          <cell r="AV8">
            <v>221.34368562794765</v>
          </cell>
          <cell r="AW8">
            <v>200.28968223216873</v>
          </cell>
          <cell r="AX8">
            <v>4280.0436516701584</v>
          </cell>
          <cell r="AY8">
            <v>4</v>
          </cell>
          <cell r="AZ8">
            <v>0</v>
          </cell>
          <cell r="BA8">
            <v>86.54</v>
          </cell>
          <cell r="BB8"/>
          <cell r="BC8">
            <v>0</v>
          </cell>
          <cell r="BD8">
            <v>105</v>
          </cell>
          <cell r="BF8">
            <v>-18.459999999999994</v>
          </cell>
          <cell r="BG8">
            <v>2.594003395778941</v>
          </cell>
          <cell r="BH8">
            <v>-4077.1599660422107</v>
          </cell>
          <cell r="BK8">
            <v>4555.3999999999996</v>
          </cell>
          <cell r="BL8">
            <v>4555.3999999999996</v>
          </cell>
          <cell r="BM8">
            <v>4555.3999999999996</v>
          </cell>
          <cell r="BN8">
            <v>62.556890663860131</v>
          </cell>
          <cell r="BO8"/>
          <cell r="BP8">
            <v>4710.7469090311752</v>
          </cell>
          <cell r="BQ8">
            <v>4633.0734545155874</v>
          </cell>
          <cell r="BR8">
            <v>4678.6024138626817</v>
          </cell>
          <cell r="BS8">
            <v>0</v>
          </cell>
          <cell r="BT8">
            <v>18.8429876361247</v>
          </cell>
          <cell r="BU8">
            <v>108.68051047244653</v>
          </cell>
          <cell r="BW8">
            <v>0</v>
          </cell>
          <cell r="BX8">
            <v>105</v>
          </cell>
          <cell r="BZ8">
            <v>22.523498108571232</v>
          </cell>
          <cell r="CA8">
            <v>100.19695262415917</v>
          </cell>
          <cell r="CB8">
            <v>54.667993277064852</v>
          </cell>
          <cell r="CC8"/>
        </row>
        <row r="9">
          <cell r="F9">
            <v>5</v>
          </cell>
          <cell r="G9">
            <v>7200</v>
          </cell>
          <cell r="H9">
            <v>6923.1</v>
          </cell>
          <cell r="I9">
            <v>0.1</v>
          </cell>
          <cell r="J9">
            <v>1</v>
          </cell>
          <cell r="K9">
            <v>45</v>
          </cell>
          <cell r="L9">
            <v>5336.5499999999993</v>
          </cell>
          <cell r="M9">
            <v>4802.8949999999995</v>
          </cell>
          <cell r="N9">
            <v>5336.5499999999993</v>
          </cell>
          <cell r="O9">
            <v>62.927226415275129</v>
          </cell>
          <cell r="P9">
            <v>55.687810986969133</v>
          </cell>
          <cell r="Q9">
            <v>5511.9730680495786</v>
          </cell>
          <cell r="R9">
            <v>4978.3180680495789</v>
          </cell>
          <cell r="S9">
            <v>5522.6796402779564</v>
          </cell>
          <cell r="T9">
            <v>5</v>
          </cell>
          <cell r="U9">
            <v>22.047892272198315</v>
          </cell>
          <cell r="V9">
            <v>112.44627341983303</v>
          </cell>
          <cell r="X9">
            <v>0</v>
          </cell>
          <cell r="Y9">
            <v>105</v>
          </cell>
          <cell r="AA9">
            <v>29.494165692031345</v>
          </cell>
          <cell r="AB9">
            <v>563.14916569203069</v>
          </cell>
          <cell r="AC9">
            <v>433.71483387425326</v>
          </cell>
          <cell r="AD9">
            <v>2.0808317926114577E-2</v>
          </cell>
          <cell r="AE9"/>
          <cell r="AF9">
            <v>6.3594323688686584E-4</v>
          </cell>
          <cell r="AG9">
            <v>2113.7931379107085</v>
          </cell>
          <cell r="AH9">
            <v>34.287983241109906</v>
          </cell>
          <cell r="AI9">
            <v>34.287983241109906</v>
          </cell>
          <cell r="AJ9">
            <v>261.49288788602212</v>
          </cell>
          <cell r="AK9">
            <v>261.49288788602212</v>
          </cell>
          <cell r="AL9">
            <v>0</v>
          </cell>
          <cell r="AM9">
            <v>34.287983241109906</v>
          </cell>
          <cell r="AN9">
            <v>0</v>
          </cell>
          <cell r="AO9">
            <v>261.49288788602212</v>
          </cell>
          <cell r="AP9"/>
          <cell r="AQ9">
            <v>261.49288788602212</v>
          </cell>
          <cell r="AR9">
            <v>235.34359909741991</v>
          </cell>
          <cell r="AS9">
            <v>5336.5499999999993</v>
          </cell>
          <cell r="AT9">
            <v>5.445930791123609</v>
          </cell>
          <cell r="AU9">
            <v>2.7775241499731886</v>
          </cell>
          <cell r="AV9">
            <v>277.74247034730405</v>
          </cell>
          <cell r="AW9">
            <v>251.59318155870187</v>
          </cell>
          <cell r="AX9">
            <v>5352.7995824612808</v>
          </cell>
          <cell r="AY9">
            <v>5</v>
          </cell>
          <cell r="AZ9">
            <v>0</v>
          </cell>
          <cell r="BA9">
            <v>86.54</v>
          </cell>
          <cell r="BB9"/>
          <cell r="BC9">
            <v>0</v>
          </cell>
          <cell r="BD9">
            <v>105</v>
          </cell>
          <cell r="BF9">
            <v>-18.459999999999994</v>
          </cell>
          <cell r="BG9">
            <v>7.6892887886021981</v>
          </cell>
          <cell r="BH9">
            <v>-5093.5171121139765</v>
          </cell>
          <cell r="BK9">
            <v>5694.25</v>
          </cell>
          <cell r="BL9">
            <v>5694.25</v>
          </cell>
          <cell r="BM9">
            <v>5694.25</v>
          </cell>
          <cell r="BN9">
            <v>78.725825067377926</v>
          </cell>
          <cell r="BO9"/>
          <cell r="BP9">
            <v>5928.3227340985541</v>
          </cell>
          <cell r="BQ9">
            <v>5811.286367049277</v>
          </cell>
          <cell r="BR9">
            <v>5880.3796402779572</v>
          </cell>
          <cell r="BS9">
            <v>0</v>
          </cell>
          <cell r="BT9">
            <v>23.713290936394216</v>
          </cell>
          <cell r="BU9">
            <v>114.40311685026322</v>
          </cell>
          <cell r="BW9">
            <v>0</v>
          </cell>
          <cell r="BX9">
            <v>105</v>
          </cell>
          <cell r="BZ9">
            <v>33.116407786657419</v>
          </cell>
          <cell r="CA9">
            <v>150.15277483593491</v>
          </cell>
          <cell r="CB9">
            <v>81.059501607254788</v>
          </cell>
          <cell r="CC9"/>
        </row>
        <row r="10">
          <cell r="F10">
            <v>6</v>
          </cell>
          <cell r="G10">
            <v>8400</v>
          </cell>
          <cell r="H10">
            <v>8076.9500000000007</v>
          </cell>
          <cell r="I10">
            <v>0.1</v>
          </cell>
          <cell r="J10">
            <v>1</v>
          </cell>
          <cell r="K10">
            <v>46</v>
          </cell>
          <cell r="L10">
            <v>6403.8599999999988</v>
          </cell>
          <cell r="M10">
            <v>5763.4739999999993</v>
          </cell>
          <cell r="N10">
            <v>6403.8599999999988</v>
          </cell>
          <cell r="O10">
            <v>76.328179337920488</v>
          </cell>
          <cell r="P10">
            <v>67.547061360991577</v>
          </cell>
          <cell r="Q10">
            <v>6651.2206883990339</v>
          </cell>
          <cell r="R10">
            <v>6010.8346883990343</v>
          </cell>
          <cell r="S10">
            <v>6666.3178196158769</v>
          </cell>
          <cell r="T10">
            <v>6</v>
          </cell>
          <cell r="U10">
            <v>26.604882753596137</v>
          </cell>
          <cell r="V10">
            <v>117.80073723547547</v>
          </cell>
          <cell r="X10">
            <v>0</v>
          </cell>
          <cell r="Y10">
            <v>105</v>
          </cell>
          <cell r="AA10">
            <v>39.405619989071596</v>
          </cell>
          <cell r="AB10">
            <v>679.79161998907148</v>
          </cell>
          <cell r="AC10">
            <v>579.85145386332545</v>
          </cell>
          <cell r="AD10">
            <v>1.050313511203043E-2</v>
          </cell>
          <cell r="AE10"/>
          <cell r="AF10">
            <v>6.7248796245520813E-4</v>
          </cell>
          <cell r="AG10">
            <v>2111.0631627947582</v>
          </cell>
          <cell r="AH10">
            <v>33.309165979941191</v>
          </cell>
          <cell r="AI10">
            <v>33.309165979941191</v>
          </cell>
          <cell r="AJ10">
            <v>311.64043096185333</v>
          </cell>
          <cell r="AK10">
            <v>311.64043096185333</v>
          </cell>
          <cell r="AL10">
            <v>0</v>
          </cell>
          <cell r="AM10">
            <v>33.309165979941191</v>
          </cell>
          <cell r="AN10">
            <v>0</v>
          </cell>
          <cell r="AO10">
            <v>311.64043096185333</v>
          </cell>
          <cell r="AP10"/>
          <cell r="AQ10">
            <v>311.64043096185333</v>
          </cell>
          <cell r="AR10">
            <v>280.47638786566802</v>
          </cell>
          <cell r="AS10">
            <v>6403.86</v>
          </cell>
          <cell r="AT10">
            <v>6.5578002684627057</v>
          </cell>
          <cell r="AU10">
            <v>3.361234130142468</v>
          </cell>
          <cell r="AV10">
            <v>334.44781369159796</v>
          </cell>
          <cell r="AW10">
            <v>303.28377059541265</v>
          </cell>
          <cell r="AX10">
            <v>6426.6673827297445</v>
          </cell>
          <cell r="AY10">
            <v>6</v>
          </cell>
          <cell r="AZ10">
            <v>0</v>
          </cell>
          <cell r="BA10">
            <v>86.54</v>
          </cell>
          <cell r="BB10"/>
          <cell r="BC10">
            <v>0</v>
          </cell>
          <cell r="BD10">
            <v>105</v>
          </cell>
          <cell r="BF10">
            <v>-18.459999999999994</v>
          </cell>
          <cell r="BG10">
            <v>12.70404309618533</v>
          </cell>
          <cell r="BH10">
            <v>-6110.6795690381468</v>
          </cell>
          <cell r="BK10">
            <v>6833.1</v>
          </cell>
          <cell r="BL10">
            <v>6833.1</v>
          </cell>
          <cell r="BM10">
            <v>6833.1</v>
          </cell>
          <cell r="BN10">
            <v>95.112366379743065</v>
          </cell>
          <cell r="BO10"/>
          <cell r="BP10">
            <v>7162.285100478297</v>
          </cell>
          <cell r="BQ10">
            <v>6997.6925502391487</v>
          </cell>
          <cell r="BR10">
            <v>7095.5578196158785</v>
          </cell>
          <cell r="BS10">
            <v>0</v>
          </cell>
          <cell r="BT10">
            <v>28.64914040191319</v>
          </cell>
          <cell r="BU10">
            <v>120.202739972248</v>
          </cell>
          <cell r="BW10">
            <v>0</v>
          </cell>
          <cell r="BX10">
            <v>105</v>
          </cell>
          <cell r="BZ10">
            <v>43.851880374161198</v>
          </cell>
          <cell r="CA10">
            <v>208.44443061330912</v>
          </cell>
          <cell r="CB10">
            <v>110.57916123657924</v>
          </cell>
          <cell r="CC10"/>
        </row>
        <row r="11">
          <cell r="F11">
            <v>7</v>
          </cell>
          <cell r="G11">
            <v>9600</v>
          </cell>
          <cell r="H11">
            <v>9230.8000000000011</v>
          </cell>
          <cell r="I11">
            <v>0.1</v>
          </cell>
          <cell r="J11">
            <v>1</v>
          </cell>
          <cell r="K11">
            <v>47</v>
          </cell>
          <cell r="L11">
            <v>7471.1699999999983</v>
          </cell>
          <cell r="M11">
            <v>6724.052999999999</v>
          </cell>
          <cell r="N11">
            <v>7471.1699999999983</v>
          </cell>
          <cell r="O11">
            <v>90.014572557818198</v>
          </cell>
          <cell r="P11">
            <v>79.658913767980692</v>
          </cell>
          <cell r="Q11">
            <v>7803.3674315619328</v>
          </cell>
          <cell r="R11">
            <v>7056.2504315619335</v>
          </cell>
          <cell r="S11">
            <v>7823.6423921736941</v>
          </cell>
          <cell r="T11">
            <v>7</v>
          </cell>
          <cell r="U11">
            <v>31.21346972624773</v>
          </cell>
          <cell r="V11">
            <v>123.2158269283411</v>
          </cell>
          <cell r="X11">
            <v>0</v>
          </cell>
          <cell r="Y11">
            <v>105</v>
          </cell>
          <cell r="AA11">
            <v>49.429296654588825</v>
          </cell>
          <cell r="AB11">
            <v>796.54629665458833</v>
          </cell>
          <cell r="AC11">
            <v>736.01175051791392</v>
          </cell>
          <cell r="AD11">
            <v>1.6515707835862746E-3</v>
          </cell>
          <cell r="AE11"/>
          <cell r="AF11">
            <v>7.1297210034645887E-4</v>
          </cell>
          <cell r="AG11">
            <v>2107.4561297829832</v>
          </cell>
          <cell r="AH11">
            <v>32.330908126471492</v>
          </cell>
          <cell r="AI11">
            <v>32.330908126471492</v>
          </cell>
          <cell r="AJ11">
            <v>360.88069590366536</v>
          </cell>
          <cell r="AK11">
            <v>360.88069590366536</v>
          </cell>
          <cell r="AL11">
            <v>0</v>
          </cell>
          <cell r="AM11">
            <v>32.330908126471492</v>
          </cell>
          <cell r="AN11">
            <v>0</v>
          </cell>
          <cell r="AO11">
            <v>360.88069590366536</v>
          </cell>
          <cell r="AP11"/>
          <cell r="AQ11">
            <v>360.88069590366536</v>
          </cell>
          <cell r="AR11">
            <v>324.79262631329885</v>
          </cell>
          <cell r="AS11">
            <v>7471.17</v>
          </cell>
          <cell r="AT11">
            <v>7.6737615726681998</v>
          </cell>
          <cell r="AU11">
            <v>3.9528271235466401</v>
          </cell>
          <cell r="AV11">
            <v>391.36184020607823</v>
          </cell>
          <cell r="AW11">
            <v>355.27377061571173</v>
          </cell>
          <cell r="AX11">
            <v>7501.6511443024128</v>
          </cell>
          <cell r="AY11">
            <v>7</v>
          </cell>
          <cell r="AZ11">
            <v>0</v>
          </cell>
          <cell r="BA11">
            <v>86.54</v>
          </cell>
          <cell r="BB11"/>
          <cell r="BC11">
            <v>0</v>
          </cell>
          <cell r="BD11">
            <v>105</v>
          </cell>
          <cell r="BF11">
            <v>-18.459999999999994</v>
          </cell>
          <cell r="BG11">
            <v>17.628069590366522</v>
          </cell>
          <cell r="BH11">
            <v>-7128.7493040963345</v>
          </cell>
          <cell r="BK11">
            <v>7971.9500000000007</v>
          </cell>
          <cell r="BL11">
            <v>7971.9500000000007</v>
          </cell>
          <cell r="BM11">
            <v>7971.9500000000007</v>
          </cell>
          <cell r="BN11">
            <v>111.71944322727045</v>
          </cell>
          <cell r="BO11"/>
          <cell r="BP11">
            <v>8412.8545437055673</v>
          </cell>
          <cell r="BQ11">
            <v>8192.4022718527849</v>
          </cell>
          <cell r="BR11">
            <v>8324.4223921736975</v>
          </cell>
          <cell r="BS11">
            <v>0</v>
          </cell>
          <cell r="BT11">
            <v>33.651418174822268</v>
          </cell>
          <cell r="BU11">
            <v>126.08041635541618</v>
          </cell>
          <cell r="BW11">
            <v>0</v>
          </cell>
          <cell r="BX11">
            <v>105</v>
          </cell>
          <cell r="BZ11">
            <v>54.731834530238444</v>
          </cell>
          <cell r="CA11">
            <v>275.18410638302157</v>
          </cell>
          <cell r="CB11">
            <v>143.16398606210896</v>
          </cell>
          <cell r="CC11"/>
        </row>
        <row r="12">
          <cell r="F12">
            <v>8</v>
          </cell>
          <cell r="G12">
            <v>10800</v>
          </cell>
          <cell r="H12">
            <v>10384.650000000001</v>
          </cell>
          <cell r="I12">
            <v>0.1</v>
          </cell>
          <cell r="J12">
            <v>1</v>
          </cell>
          <cell r="K12">
            <v>48</v>
          </cell>
          <cell r="L12">
            <v>8538.4799999999977</v>
          </cell>
          <cell r="M12">
            <v>7684.6319999999978</v>
          </cell>
          <cell r="N12">
            <v>8538.4799999999977</v>
          </cell>
          <cell r="O12">
            <v>103.99248595329972</v>
          </cell>
          <cell r="P12">
            <v>92.028748631238685</v>
          </cell>
          <cell r="Q12">
            <v>8968.688048854201</v>
          </cell>
          <cell r="R12">
            <v>8114.840048854202</v>
          </cell>
          <cell r="S12">
            <v>8994.944878126993</v>
          </cell>
          <cell r="T12">
            <v>8</v>
          </cell>
          <cell r="U12">
            <v>35.874752195416804</v>
          </cell>
          <cell r="V12">
            <v>128.69283382961476</v>
          </cell>
          <cell r="X12">
            <v>0</v>
          </cell>
          <cell r="Y12">
            <v>105</v>
          </cell>
          <cell r="AA12">
            <v>59.567586025031574</v>
          </cell>
          <cell r="AB12">
            <v>913.41558602503119</v>
          </cell>
          <cell r="AC12">
            <v>902.31033654294561</v>
          </cell>
          <cell r="AD12">
            <v>-6.3063965252917707E-3</v>
          </cell>
          <cell r="AE12"/>
          <cell r="AF12">
            <v>7.55003936259774E-4</v>
          </cell>
          <cell r="AG12">
            <v>2102.8677177771115</v>
          </cell>
          <cell r="AH12">
            <v>31.353262127623339</v>
          </cell>
          <cell r="AI12">
            <v>31.353262127623339</v>
          </cell>
          <cell r="AJ12">
            <v>409.10652833346171</v>
          </cell>
          <cell r="AK12">
            <v>409.10652833346171</v>
          </cell>
          <cell r="AL12">
            <v>0</v>
          </cell>
          <cell r="AM12">
            <v>31.353262127623339</v>
          </cell>
          <cell r="AN12">
            <v>0</v>
          </cell>
          <cell r="AO12">
            <v>409.10652833346171</v>
          </cell>
          <cell r="AP12"/>
          <cell r="AQ12">
            <v>409.10652833346171</v>
          </cell>
          <cell r="AR12">
            <v>368.19587550011556</v>
          </cell>
          <cell r="AS12">
            <v>8538.48</v>
          </cell>
          <cell r="AT12">
            <v>8.7917534527174919</v>
          </cell>
          <cell r="AU12">
            <v>4.5513513348067525</v>
          </cell>
          <cell r="AV12">
            <v>448.37942608859208</v>
          </cell>
          <cell r="AW12">
            <v>407.46877325524594</v>
          </cell>
          <cell r="AX12">
            <v>8577.7528977551301</v>
          </cell>
          <cell r="AY12">
            <v>8</v>
          </cell>
          <cell r="AZ12">
            <v>0</v>
          </cell>
          <cell r="BA12">
            <v>86.54</v>
          </cell>
          <cell r="BB12"/>
          <cell r="BC12">
            <v>0</v>
          </cell>
          <cell r="BD12">
            <v>105</v>
          </cell>
          <cell r="BF12">
            <v>-18.459999999999994</v>
          </cell>
          <cell r="BG12">
            <v>22.450652833346169</v>
          </cell>
          <cell r="BH12">
            <v>-8147.8334716665377</v>
          </cell>
          <cell r="BK12">
            <v>9110.8000000000011</v>
          </cell>
          <cell r="BL12">
            <v>9110.8000000000011</v>
          </cell>
          <cell r="BM12">
            <v>9110.8000000000011</v>
          </cell>
          <cell r="BN12">
            <v>128.55002365070413</v>
          </cell>
          <cell r="BO12"/>
          <cell r="BP12">
            <v>9680.2545673562727</v>
          </cell>
          <cell r="BQ12">
            <v>9395.5272836781369</v>
          </cell>
          <cell r="BR12">
            <v>9567.2648781269963</v>
          </cell>
          <cell r="BS12">
            <v>0</v>
          </cell>
          <cell r="BT12">
            <v>38.721018269425095</v>
          </cell>
          <cell r="BU12">
            <v>132.0371964665745</v>
          </cell>
          <cell r="BW12">
            <v>0</v>
          </cell>
          <cell r="BX12">
            <v>105</v>
          </cell>
          <cell r="BZ12">
            <v>65.758214735999587</v>
          </cell>
          <cell r="CA12">
            <v>350.48549841413478</v>
          </cell>
          <cell r="CB12">
            <v>178.74790396527533</v>
          </cell>
          <cell r="CC12"/>
        </row>
        <row r="13">
          <cell r="F13">
            <v>9</v>
          </cell>
          <cell r="G13">
            <v>12000</v>
          </cell>
          <cell r="H13">
            <v>11538.500000000002</v>
          </cell>
          <cell r="I13">
            <v>0.1</v>
          </cell>
          <cell r="J13">
            <v>1</v>
          </cell>
          <cell r="K13">
            <v>49</v>
          </cell>
          <cell r="L13">
            <v>9605.7899999999972</v>
          </cell>
          <cell r="M13">
            <v>8645.2109999999975</v>
          </cell>
          <cell r="N13">
            <v>9605.7899999999972</v>
          </cell>
          <cell r="O13">
            <v>118.26812890410497</v>
          </cell>
          <cell r="P13">
            <v>104.66206097708404</v>
          </cell>
          <cell r="Q13">
            <v>10147.463143794796</v>
          </cell>
          <cell r="R13">
            <v>9186.8841437947958</v>
          </cell>
          <cell r="S13">
            <v>10180.523007031097</v>
          </cell>
          <cell r="T13">
            <v>9</v>
          </cell>
          <cell r="U13">
            <v>40.589852575179187</v>
          </cell>
          <cell r="V13">
            <v>134.23307677583554</v>
          </cell>
          <cell r="X13">
            <v>0</v>
          </cell>
          <cell r="Y13">
            <v>105</v>
          </cell>
          <cell r="AA13">
            <v>69.822929351014722</v>
          </cell>
          <cell r="AB13">
            <v>1030.4019293510137</v>
          </cell>
          <cell r="AC13">
            <v>1078.8642658939596</v>
          </cell>
          <cell r="AD13">
            <v>-1.3682172233154367E-2</v>
          </cell>
          <cell r="AE13"/>
          <cell r="AF13">
            <v>7.9809299369949078E-4</v>
          </cell>
          <cell r="AG13">
            <v>2097.1987017911983</v>
          </cell>
          <cell r="AH13">
            <v>30.376196275379851</v>
          </cell>
          <cell r="AI13">
            <v>30.376196275379851</v>
          </cell>
          <cell r="AJ13">
            <v>456.22041619099468</v>
          </cell>
          <cell r="AK13">
            <v>456.22041619099468</v>
          </cell>
          <cell r="AL13">
            <v>0</v>
          </cell>
          <cell r="AM13">
            <v>30.376196275379851</v>
          </cell>
          <cell r="AN13">
            <v>0</v>
          </cell>
          <cell r="AO13">
            <v>456.22041619099468</v>
          </cell>
          <cell r="AP13"/>
          <cell r="AQ13">
            <v>456.22041619099468</v>
          </cell>
          <cell r="AR13">
            <v>410.59837457189525</v>
          </cell>
          <cell r="AS13">
            <v>9605.7899999999991</v>
          </cell>
          <cell r="AT13">
            <v>9.909866278922502</v>
          </cell>
          <cell r="AU13">
            <v>5.1559212612573253</v>
          </cell>
          <cell r="AV13">
            <v>505.40318022504755</v>
          </cell>
          <cell r="AW13">
            <v>459.78113860594812</v>
          </cell>
          <cell r="AX13">
            <v>9654.9727640340516</v>
          </cell>
          <cell r="AY13">
            <v>9</v>
          </cell>
          <cell r="AZ13">
            <v>0</v>
          </cell>
          <cell r="BA13">
            <v>86.54</v>
          </cell>
          <cell r="BB13"/>
          <cell r="BC13">
            <v>0</v>
          </cell>
          <cell r="BD13">
            <v>105</v>
          </cell>
          <cell r="BF13">
            <v>-18.459999999999994</v>
          </cell>
          <cell r="BG13">
            <v>27.162041619099455</v>
          </cell>
          <cell r="BH13">
            <v>-9168.0295838090042</v>
          </cell>
          <cell r="BK13">
            <v>10249.650000000001</v>
          </cell>
          <cell r="BL13">
            <v>10249.650000000001</v>
          </cell>
          <cell r="BM13">
            <v>10249.650000000001</v>
          </cell>
          <cell r="BN13">
            <v>145.60711563566986</v>
          </cell>
          <cell r="BO13"/>
          <cell r="BP13">
            <v>10964.711682991943</v>
          </cell>
          <cell r="BQ13">
            <v>10607.180841495972</v>
          </cell>
          <cell r="BR13">
            <v>10824.383007031101</v>
          </cell>
          <cell r="BS13">
            <v>0</v>
          </cell>
          <cell r="BT13">
            <v>43.858846731967773</v>
          </cell>
          <cell r="BU13">
            <v>138.07414491006213</v>
          </cell>
          <cell r="BW13">
            <v>0</v>
          </cell>
          <cell r="BX13">
            <v>105</v>
          </cell>
          <cell r="BZ13">
            <v>76.93299164202989</v>
          </cell>
          <cell r="CA13">
            <v>434.46383313800106</v>
          </cell>
          <cell r="CB13">
            <v>217.26166760287197</v>
          </cell>
          <cell r="CC13"/>
        </row>
        <row r="14">
          <cell r="F14">
            <v>10</v>
          </cell>
          <cell r="G14">
            <v>13200</v>
          </cell>
          <cell r="H14">
            <v>12692.350000000002</v>
          </cell>
          <cell r="I14">
            <v>0.1</v>
          </cell>
          <cell r="J14">
            <v>1</v>
          </cell>
          <cell r="K14">
            <v>50</v>
          </cell>
          <cell r="L14">
            <v>10673.099999999997</v>
          </cell>
          <cell r="M14">
            <v>9605.7899999999972</v>
          </cell>
          <cell r="N14">
            <v>10673.099999999997</v>
          </cell>
          <cell r="O14">
            <v>132.84784304976245</v>
          </cell>
          <cell r="P14">
            <v>117.56446287589596</v>
          </cell>
          <cell r="Q14">
            <v>11339.979296757625</v>
          </cell>
          <cell r="R14">
            <v>10272.669296757625</v>
          </cell>
          <cell r="S14">
            <v>11380.68085008086</v>
          </cell>
          <cell r="T14">
            <v>10</v>
          </cell>
          <cell r="U14">
            <v>45.359917187030504</v>
          </cell>
          <cell r="V14">
            <v>139.83790269476083</v>
          </cell>
          <cell r="X14">
            <v>0</v>
          </cell>
          <cell r="Y14">
            <v>105</v>
          </cell>
          <cell r="AA14">
            <v>80.197819881791332</v>
          </cell>
          <cell r="AB14">
            <v>1147.5078198817901</v>
          </cell>
          <cell r="AC14">
            <v>1265.7930857757508</v>
          </cell>
          <cell r="AD14">
            <v>-2.0662859148050505E-2</v>
          </cell>
          <cell r="AE14"/>
          <cell r="AF14">
            <v>8.4326108873363176E-4</v>
          </cell>
          <cell r="AG14">
            <v>2090.3488682462794</v>
          </cell>
          <cell r="AH14">
            <v>29.399659937993512</v>
          </cell>
          <cell r="AI14">
            <v>29.399659937993512</v>
          </cell>
          <cell r="AJ14">
            <v>502.12488111791413</v>
          </cell>
          <cell r="AK14">
            <v>502.12488111791413</v>
          </cell>
          <cell r="AL14">
            <v>0</v>
          </cell>
          <cell r="AM14">
            <v>29.399659937993512</v>
          </cell>
          <cell r="AN14">
            <v>0</v>
          </cell>
          <cell r="AO14">
            <v>502.12488111791413</v>
          </cell>
          <cell r="AP14"/>
          <cell r="AQ14">
            <v>502.12488111791413</v>
          </cell>
          <cell r="AR14">
            <v>451.91239300612273</v>
          </cell>
          <cell r="AS14">
            <v>10673.099999999999</v>
          </cell>
          <cell r="AT14">
            <v>11.026152903039341</v>
          </cell>
          <cell r="AU14">
            <v>5.7656237859283186</v>
          </cell>
          <cell r="AV14">
            <v>562.33379805500635</v>
          </cell>
          <cell r="AW14">
            <v>512.1213099432149</v>
          </cell>
          <cell r="AX14">
            <v>10733.308916937091</v>
          </cell>
          <cell r="AY14">
            <v>10</v>
          </cell>
          <cell r="AZ14">
            <v>0</v>
          </cell>
          <cell r="BA14">
            <v>86.54</v>
          </cell>
          <cell r="BB14"/>
          <cell r="BC14">
            <v>0</v>
          </cell>
          <cell r="BD14">
            <v>105</v>
          </cell>
          <cell r="BF14">
            <v>-18.459999999999994</v>
          </cell>
          <cell r="BG14">
            <v>31.752488111791422</v>
          </cell>
          <cell r="BH14">
            <v>-10189.435118882084</v>
          </cell>
          <cell r="BK14">
            <v>11388.500000000002</v>
          </cell>
          <cell r="BL14">
            <v>11388.500000000002</v>
          </cell>
          <cell r="BM14">
            <v>11388.500000000002</v>
          </cell>
          <cell r="BN14">
            <v>162.8937676502666</v>
          </cell>
          <cell r="BO14"/>
          <cell r="BP14">
            <v>12266.45545064221</v>
          </cell>
          <cell r="BQ14">
            <v>11827.477725321105</v>
          </cell>
          <cell r="BR14">
            <v>12096.080850080865</v>
          </cell>
          <cell r="BS14">
            <v>0</v>
          </cell>
          <cell r="BT14">
            <v>49.065821802568841</v>
          </cell>
          <cell r="BU14">
            <v>144.19234061801839</v>
          </cell>
          <cell r="BW14">
            <v>0</v>
          </cell>
          <cell r="BX14">
            <v>105</v>
          </cell>
          <cell r="BZ14">
            <v>88.25816242058724</v>
          </cell>
          <cell r="CA14">
            <v>527.23588774169184</v>
          </cell>
          <cell r="CB14">
            <v>258.63276298193159</v>
          </cell>
          <cell r="CC14"/>
        </row>
        <row r="15">
          <cell r="F15">
            <v>11</v>
          </cell>
          <cell r="G15">
            <v>14400</v>
          </cell>
          <cell r="H15">
            <v>13846.200000000003</v>
          </cell>
          <cell r="I15">
            <v>0.1</v>
          </cell>
          <cell r="J15">
            <v>1</v>
          </cell>
          <cell r="K15">
            <v>51</v>
          </cell>
          <cell r="L15">
            <v>11740.409999999996</v>
          </cell>
          <cell r="M15">
            <v>10566.368999999997</v>
          </cell>
          <cell r="N15">
            <v>11740.409999999996</v>
          </cell>
          <cell r="O15">
            <v>147.73810510672237</v>
          </cell>
          <cell r="P15">
            <v>130.74168593515253</v>
          </cell>
          <cell r="Q15">
            <v>12546.529192278562</v>
          </cell>
          <cell r="R15">
            <v>11372.488192278563</v>
          </cell>
          <cell r="S15">
            <v>12595.728955187582</v>
          </cell>
          <cell r="T15">
            <v>11</v>
          </cell>
          <cell r="U15">
            <v>50.18611676911425</v>
          </cell>
          <cell r="V15">
            <v>145.50868720370926</v>
          </cell>
          <cell r="X15">
            <v>0</v>
          </cell>
          <cell r="Y15">
            <v>105</v>
          </cell>
          <cell r="AA15">
            <v>90.694803972823507</v>
          </cell>
          <cell r="AB15">
            <v>1264.7358039728224</v>
          </cell>
          <cell r="AC15">
            <v>1463.2188897485744</v>
          </cell>
          <cell r="AD15">
            <v>-2.736776368008495E-2</v>
          </cell>
          <cell r="AE15"/>
          <cell r="AF15">
            <v>8.8825919604942449E-4</v>
          </cell>
          <cell r="AG15">
            <v>2082.204479343718</v>
          </cell>
          <cell r="AH15">
            <v>28.423628477889537</v>
          </cell>
          <cell r="AI15">
            <v>28.423628477889537</v>
          </cell>
          <cell r="AJ15">
            <v>546.70751628292624</v>
          </cell>
          <cell r="AK15">
            <v>546.70751628292624</v>
          </cell>
          <cell r="AL15">
            <v>0</v>
          </cell>
          <cell r="AM15">
            <v>28.423628477889537</v>
          </cell>
          <cell r="AN15">
            <v>0</v>
          </cell>
          <cell r="AO15">
            <v>546.70751628292624</v>
          </cell>
          <cell r="AP15"/>
          <cell r="AQ15">
            <v>546.70751628292624</v>
          </cell>
          <cell r="AR15">
            <v>492.0367646546336</v>
          </cell>
          <cell r="AS15">
            <v>11740.41</v>
          </cell>
          <cell r="AT15">
            <v>12.138328664400369</v>
          </cell>
          <cell r="AU15">
            <v>6.3793679044681157</v>
          </cell>
          <cell r="AV15">
            <v>619.05476188441878</v>
          </cell>
          <cell r="AW15">
            <v>564.3840102561262</v>
          </cell>
          <cell r="AX15">
            <v>11812.757245601493</v>
          </cell>
          <cell r="AY15">
            <v>11</v>
          </cell>
          <cell r="AZ15">
            <v>0</v>
          </cell>
          <cell r="BA15">
            <v>86.54</v>
          </cell>
          <cell r="BB15"/>
          <cell r="BC15">
            <v>0</v>
          </cell>
          <cell r="BD15">
            <v>105</v>
          </cell>
          <cell r="BF15">
            <v>-18.459999999999994</v>
          </cell>
          <cell r="BG15">
            <v>36.210751628292542</v>
          </cell>
          <cell r="BH15">
            <v>-11212.162483717075</v>
          </cell>
          <cell r="BK15">
            <v>12527.350000000002</v>
          </cell>
          <cell r="BL15">
            <v>12527.350000000002</v>
          </cell>
          <cell r="BM15">
            <v>12527.350000000002</v>
          </cell>
          <cell r="BN15">
            <v>180.41306918989312</v>
          </cell>
          <cell r="BO15"/>
          <cell r="BP15">
            <v>13585.718519832102</v>
          </cell>
          <cell r="BQ15">
            <v>13056.534259916052</v>
          </cell>
          <cell r="BR15">
            <v>13382.668955187588</v>
          </cell>
          <cell r="BS15">
            <v>0</v>
          </cell>
          <cell r="BT15">
            <v>54.342874079328411</v>
          </cell>
          <cell r="BU15">
            <v>150.39287704321089</v>
          </cell>
          <cell r="BW15">
            <v>0</v>
          </cell>
          <cell r="BX15">
            <v>105</v>
          </cell>
          <cell r="BZ15">
            <v>99.735751122539284</v>
          </cell>
          <cell r="CA15">
            <v>628.92001103859002</v>
          </cell>
          <cell r="CB15">
            <v>302.78531576705427</v>
          </cell>
          <cell r="CC15"/>
        </row>
        <row r="16">
          <cell r="F16">
            <v>12</v>
          </cell>
          <cell r="G16">
            <v>15600</v>
          </cell>
          <cell r="H16">
            <v>15000.050000000003</v>
          </cell>
          <cell r="I16">
            <v>0.1</v>
          </cell>
          <cell r="J16">
            <v>1</v>
          </cell>
          <cell r="K16">
            <v>52</v>
          </cell>
          <cell r="L16">
            <v>12807.719999999996</v>
          </cell>
          <cell r="M16">
            <v>11526.947999999997</v>
          </cell>
          <cell r="N16">
            <v>12807.719999999996</v>
          </cell>
          <cell r="O16">
            <v>162.94552974549555</v>
          </cell>
          <cell r="P16">
            <v>144.19958384557128</v>
          </cell>
          <cell r="Q16">
            <v>13767.411749074094</v>
          </cell>
          <cell r="R16">
            <v>12486.639749074095</v>
          </cell>
          <cell r="S16">
            <v>13825.984484933077</v>
          </cell>
          <cell r="T16">
            <v>12</v>
          </cell>
          <cell r="U16">
            <v>55.069646996296377</v>
          </cell>
          <cell r="V16">
            <v>151.24683522064825</v>
          </cell>
          <cell r="X16">
            <v>0</v>
          </cell>
          <cell r="Y16">
            <v>105</v>
          </cell>
          <cell r="AA16">
            <v>101.31648221694462</v>
          </cell>
          <cell r="AB16">
            <v>1382.0884822169428</v>
          </cell>
          <cell r="AC16">
            <v>1671.2663719655184</v>
          </cell>
          <cell r="AD16">
            <v>-3.3876649045828974E-2</v>
          </cell>
          <cell r="AE16"/>
          <cell r="AF16">
            <v>9.3014270859831491E-4</v>
          </cell>
          <cell r="AG16">
            <v>2072.6689715476355</v>
          </cell>
          <cell r="AH16">
            <v>27.448009424674254</v>
          </cell>
          <cell r="AI16">
            <v>27.448009424674254</v>
          </cell>
          <cell r="AJ16">
            <v>589.87675357178728</v>
          </cell>
          <cell r="AK16">
            <v>589.87675357178728</v>
          </cell>
          <cell r="AL16">
            <v>0</v>
          </cell>
          <cell r="AM16">
            <v>27.448009424674254</v>
          </cell>
          <cell r="AN16">
            <v>0</v>
          </cell>
          <cell r="AO16">
            <v>589.87675357178728</v>
          </cell>
          <cell r="AP16"/>
          <cell r="AQ16">
            <v>589.87675357178728</v>
          </cell>
          <cell r="AR16">
            <v>530.88907821460862</v>
          </cell>
          <cell r="AS16">
            <v>12807.72</v>
          </cell>
          <cell r="AT16">
            <v>13.244479983465597</v>
          </cell>
          <cell r="AU16">
            <v>6.9962372430454103</v>
          </cell>
          <cell r="AV16">
            <v>675.46847915674539</v>
          </cell>
          <cell r="AW16">
            <v>616.48080379956673</v>
          </cell>
          <cell r="AX16">
            <v>12893.311725584957</v>
          </cell>
          <cell r="AY16">
            <v>12</v>
          </cell>
          <cell r="AZ16">
            <v>0</v>
          </cell>
          <cell r="BA16">
            <v>86.54</v>
          </cell>
          <cell r="BB16"/>
          <cell r="BC16">
            <v>0</v>
          </cell>
          <cell r="BD16">
            <v>105</v>
          </cell>
          <cell r="BF16">
            <v>-18.459999999999994</v>
          </cell>
          <cell r="BG16">
            <v>40.527675357178623</v>
          </cell>
          <cell r="BH16">
            <v>-12236.303246428211</v>
          </cell>
          <cell r="BK16">
            <v>13666.200000000003</v>
          </cell>
          <cell r="BL16">
            <v>13666.200000000003</v>
          </cell>
          <cell r="BM16">
            <v>13666.200000000003</v>
          </cell>
          <cell r="BN16">
            <v>198.16815132940712</v>
          </cell>
          <cell r="BO16"/>
          <cell r="BP16">
            <v>14922.73667116151</v>
          </cell>
          <cell r="BQ16">
            <v>14294.468335580757</v>
          </cell>
          <cell r="BR16">
            <v>14684.464484933083</v>
          </cell>
          <cell r="BS16">
            <v>0</v>
          </cell>
          <cell r="BT16">
            <v>59.690946684646043</v>
          </cell>
          <cell r="BU16">
            <v>156.6768623544591</v>
          </cell>
          <cell r="BW16">
            <v>0</v>
          </cell>
          <cell r="BX16">
            <v>105</v>
          </cell>
          <cell r="BZ16">
            <v>111.36780903910514</v>
          </cell>
          <cell r="CA16">
            <v>739.6361446198589</v>
          </cell>
          <cell r="CB16">
            <v>349.63999526753287</v>
          </cell>
          <cell r="CC16"/>
        </row>
        <row r="17">
          <cell r="F17">
            <v>13</v>
          </cell>
          <cell r="G17">
            <v>16800</v>
          </cell>
          <cell r="H17">
            <v>16153.900000000003</v>
          </cell>
          <cell r="I17">
            <v>0.1</v>
          </cell>
          <cell r="J17">
            <v>1</v>
          </cell>
          <cell r="K17">
            <v>53</v>
          </cell>
          <cell r="L17">
            <v>13875.029999999995</v>
          </cell>
          <cell r="M17">
            <v>12487.526999999996</v>
          </cell>
          <cell r="N17">
            <v>13875.029999999995</v>
          </cell>
          <cell r="O17">
            <v>178.47687252907457</v>
          </cell>
          <cell r="P17">
            <v>157.94413498148191</v>
          </cell>
          <cell r="Q17">
            <v>15002.932252829372</v>
          </cell>
          <cell r="R17">
            <v>13615.429252829374</v>
          </cell>
          <cell r="S17">
            <v>15071.771357462152</v>
          </cell>
          <cell r="T17">
            <v>13</v>
          </cell>
          <cell r="U17">
            <v>60.011729011317492</v>
          </cell>
          <cell r="V17">
            <v>157.05378158829808</v>
          </cell>
          <cell r="X17">
            <v>0</v>
          </cell>
          <cell r="Y17">
            <v>105</v>
          </cell>
          <cell r="AA17">
            <v>112.06551059961558</v>
          </cell>
          <cell r="AB17">
            <v>1499.5685105996145</v>
          </cell>
          <cell r="AC17">
            <v>1890.0628825651345</v>
          </cell>
          <cell r="AD17">
            <v>-4.0244948624746583E-2</v>
          </cell>
          <cell r="AE17"/>
          <cell r="AF17">
            <v>9.6668700824478347E-4</v>
          </cell>
          <cell r="AG17">
            <v>2061.680870991162</v>
          </cell>
          <cell r="AH17">
            <v>26.472632751005005</v>
          </cell>
          <cell r="AI17">
            <v>26.472632751005005</v>
          </cell>
          <cell r="AJ17">
            <v>631.58030430904296</v>
          </cell>
          <cell r="AK17">
            <v>631.58030430904296</v>
          </cell>
          <cell r="AL17">
            <v>0</v>
          </cell>
          <cell r="AM17">
            <v>26.472632751005005</v>
          </cell>
          <cell r="AN17">
            <v>0</v>
          </cell>
          <cell r="AO17">
            <v>631.58030430904296</v>
          </cell>
          <cell r="AP17"/>
          <cell r="AQ17">
            <v>631.58030430904296</v>
          </cell>
          <cell r="AR17">
            <v>568.42227387813864</v>
          </cell>
          <cell r="AS17">
            <v>13875.029999999999</v>
          </cell>
          <cell r="AT17">
            <v>14.343440597880022</v>
          </cell>
          <cell r="AU17">
            <v>7.6156799226830767</v>
          </cell>
          <cell r="AV17">
            <v>731.51547049188116</v>
          </cell>
          <cell r="AW17">
            <v>668.35744006097684</v>
          </cell>
          <cell r="AX17">
            <v>13974.965166182837</v>
          </cell>
          <cell r="AY17">
            <v>13</v>
          </cell>
          <cell r="AZ17">
            <v>0</v>
          </cell>
          <cell r="BA17">
            <v>86.54</v>
          </cell>
          <cell r="BB17"/>
          <cell r="BC17">
            <v>0</v>
          </cell>
          <cell r="BD17">
            <v>105</v>
          </cell>
          <cell r="BF17">
            <v>-18.459999999999994</v>
          </cell>
          <cell r="BG17">
            <v>44.698030430904282</v>
          </cell>
          <cell r="BH17">
            <v>-13261.909695690956</v>
          </cell>
          <cell r="BK17">
            <v>14805.050000000003</v>
          </cell>
          <cell r="BL17">
            <v>14805.050000000003</v>
          </cell>
          <cell r="BM17">
            <v>14805.050000000003</v>
          </cell>
          <cell r="BN17">
            <v>216.16218728271537</v>
          </cell>
          <cell r="BO17"/>
          <cell r="BP17">
            <v>16277.748858444225</v>
          </cell>
          <cell r="BQ17">
            <v>15541.399429222114</v>
          </cell>
          <cell r="BR17">
            <v>16001.79135746216</v>
          </cell>
          <cell r="BS17">
            <v>0</v>
          </cell>
          <cell r="BT17">
            <v>65.110995433776907</v>
          </cell>
          <cell r="BU17">
            <v>163.04541963468787</v>
          </cell>
          <cell r="BW17">
            <v>0</v>
          </cell>
          <cell r="BX17">
            <v>105</v>
          </cell>
          <cell r="BZ17">
            <v>123.15641506846478</v>
          </cell>
          <cell r="CA17">
            <v>859.50584429057562</v>
          </cell>
          <cell r="CB17">
            <v>399.11391605052995</v>
          </cell>
          <cell r="CC17"/>
        </row>
        <row r="18">
          <cell r="F18">
            <v>14</v>
          </cell>
          <cell r="G18">
            <v>18000</v>
          </cell>
          <cell r="H18">
            <v>17307.750000000004</v>
          </cell>
          <cell r="I18">
            <v>0.1</v>
          </cell>
          <cell r="J18">
            <v>1</v>
          </cell>
          <cell r="K18">
            <v>54</v>
          </cell>
          <cell r="L18">
            <v>14942.339999999995</v>
          </cell>
          <cell r="M18">
            <v>13448.105999999996</v>
          </cell>
          <cell r="N18">
            <v>14942.339999999995</v>
          </cell>
          <cell r="O18">
            <v>194.33903291394387</v>
          </cell>
          <cell r="P18">
            <v>171.98144505658749</v>
          </cell>
          <cell r="Q18">
            <v>16253.402491814637</v>
          </cell>
          <cell r="R18">
            <v>14759.168491814638</v>
          </cell>
          <cell r="S18">
            <v>16333.420390376094</v>
          </cell>
          <cell r="T18">
            <v>14</v>
          </cell>
          <cell r="U18">
            <v>65.013609967258546</v>
          </cell>
          <cell r="V18">
            <v>162.9309917115288</v>
          </cell>
          <cell r="X18">
            <v>0</v>
          </cell>
          <cell r="Y18">
            <v>105</v>
          </cell>
          <cell r="AA18">
            <v>122.94460167878736</v>
          </cell>
          <cell r="AB18">
            <v>1617.1786016787864</v>
          </cell>
          <cell r="AC18">
            <v>2119.7384842439224</v>
          </cell>
          <cell r="AD18">
            <v>-4.6512459393458327E-2</v>
          </cell>
          <cell r="AE18"/>
          <cell r="AF18">
            <v>9.9780680259437264E-4</v>
          </cell>
          <cell r="AG18">
            <v>2049.2172567395469</v>
          </cell>
          <cell r="AH18">
            <v>25.49728064094618</v>
          </cell>
          <cell r="AI18">
            <v>25.49728064094618</v>
          </cell>
          <cell r="AJ18">
            <v>671.8070143795062</v>
          </cell>
          <cell r="AK18">
            <v>671.8070143795062</v>
          </cell>
          <cell r="AL18">
            <v>0</v>
          </cell>
          <cell r="AM18">
            <v>25.49728064094618</v>
          </cell>
          <cell r="AN18">
            <v>0</v>
          </cell>
          <cell r="AO18">
            <v>671.8070143795062</v>
          </cell>
          <cell r="AP18"/>
          <cell r="AQ18">
            <v>671.8070143795062</v>
          </cell>
          <cell r="AR18">
            <v>604.62631294155563</v>
          </cell>
          <cell r="AS18">
            <v>14942.34</v>
          </cell>
          <cell r="AT18">
            <v>15.434843611246889</v>
          </cell>
          <cell r="AU18">
            <v>8.2375382285933405</v>
          </cell>
          <cell r="AV18">
            <v>787.17702417359124</v>
          </cell>
          <cell r="AW18">
            <v>719.99632273564066</v>
          </cell>
          <cell r="AX18">
            <v>15057.710009794086</v>
          </cell>
          <cell r="AY18">
            <v>14</v>
          </cell>
          <cell r="AZ18">
            <v>0</v>
          </cell>
          <cell r="BA18">
            <v>86.54</v>
          </cell>
          <cell r="BB18"/>
          <cell r="BC18">
            <v>0</v>
          </cell>
          <cell r="BD18">
            <v>105</v>
          </cell>
          <cell r="BF18">
            <v>-18.459999999999994</v>
          </cell>
          <cell r="BG18">
            <v>48.720701437950538</v>
          </cell>
          <cell r="BH18">
            <v>-14288.992985620494</v>
          </cell>
          <cell r="BK18">
            <v>15943.900000000003</v>
          </cell>
          <cell r="BL18">
            <v>15943.900000000003</v>
          </cell>
          <cell r="BM18">
            <v>15943.900000000003</v>
          </cell>
          <cell r="BN18">
            <v>234.39839296989527</v>
          </cell>
          <cell r="BO18"/>
          <cell r="BP18">
            <v>17650.997251414123</v>
          </cell>
          <cell r="BQ18">
            <v>16797.448625707064</v>
          </cell>
          <cell r="BR18">
            <v>17334.980390376102</v>
          </cell>
          <cell r="BS18">
            <v>0</v>
          </cell>
          <cell r="BT18">
            <v>70.603989005656487</v>
          </cell>
          <cell r="BU18">
            <v>169.49968708164639</v>
          </cell>
          <cell r="BW18">
            <v>0</v>
          </cell>
          <cell r="BX18">
            <v>105</v>
          </cell>
          <cell r="BZ18">
            <v>135.10367608730286</v>
          </cell>
          <cell r="CA18">
            <v>988.65230179436185</v>
          </cell>
          <cell r="CB18">
            <v>451.12053712532361</v>
          </cell>
          <cell r="CC18"/>
        </row>
        <row r="19">
          <cell r="F19">
            <v>15</v>
          </cell>
          <cell r="G19">
            <v>19200</v>
          </cell>
          <cell r="H19">
            <v>18461.600000000002</v>
          </cell>
          <cell r="I19">
            <v>0.1</v>
          </cell>
          <cell r="J19">
            <v>1</v>
          </cell>
          <cell r="K19">
            <v>55</v>
          </cell>
          <cell r="L19">
            <v>16009.649999999994</v>
          </cell>
          <cell r="M19">
            <v>14408.684999999996</v>
          </cell>
          <cell r="N19">
            <v>16009.649999999994</v>
          </cell>
          <cell r="O19">
            <v>210.53905731501087</v>
          </cell>
          <cell r="P19">
            <v>186.31774983629279</v>
          </cell>
          <cell r="Q19">
            <v>17519.14089539029</v>
          </cell>
          <cell r="R19">
            <v>15918.17589539029</v>
          </cell>
          <cell r="S19">
            <v>17611.269447691106</v>
          </cell>
          <cell r="T19">
            <v>15</v>
          </cell>
          <cell r="U19">
            <v>70.07656358156116</v>
          </cell>
          <cell r="V19">
            <v>168.87996220833438</v>
          </cell>
          <cell r="X19">
            <v>0</v>
          </cell>
          <cell r="Y19">
            <v>105</v>
          </cell>
          <cell r="AA19">
            <v>133.95652578989552</v>
          </cell>
          <cell r="AB19">
            <v>1734.9215257898941</v>
          </cell>
          <cell r="AC19">
            <v>2360.426010033817</v>
          </cell>
          <cell r="AD19">
            <v>-5.2708558069929273E-2</v>
          </cell>
          <cell r="AE19"/>
          <cell r="AF19">
            <v>1.0246419032904103E-3</v>
          </cell>
          <cell r="AG19">
            <v>2035.2735288346037</v>
          </cell>
          <cell r="AH19">
            <v>24.521748608519271</v>
          </cell>
          <cell r="AI19">
            <v>24.521748608519271</v>
          </cell>
          <cell r="AJ19">
            <v>710.56333053562525</v>
          </cell>
          <cell r="AK19">
            <v>710.56333053562525</v>
          </cell>
          <cell r="AL19">
            <v>0</v>
          </cell>
          <cell r="AM19">
            <v>24.521748608519271</v>
          </cell>
          <cell r="AN19">
            <v>0</v>
          </cell>
          <cell r="AO19">
            <v>710.56333053562525</v>
          </cell>
          <cell r="AP19"/>
          <cell r="AQ19">
            <v>710.56333053562525</v>
          </cell>
          <cell r="AR19">
            <v>639.50699748206273</v>
          </cell>
          <cell r="AS19">
            <v>16009.65</v>
          </cell>
          <cell r="AT19">
            <v>16.518666806594204</v>
          </cell>
          <cell r="AU19">
            <v>8.8618252085529328</v>
          </cell>
          <cell r="AV19">
            <v>842.45200713630447</v>
          </cell>
          <cell r="AW19">
            <v>771.39567408274206</v>
          </cell>
          <cell r="AX19">
            <v>16141.53867660068</v>
          </cell>
          <cell r="AY19">
            <v>15</v>
          </cell>
          <cell r="AZ19">
            <v>0</v>
          </cell>
          <cell r="BA19">
            <v>86.54</v>
          </cell>
          <cell r="BB19"/>
          <cell r="BC19">
            <v>0</v>
          </cell>
          <cell r="BD19">
            <v>105</v>
          </cell>
          <cell r="BF19">
            <v>-18.459999999999994</v>
          </cell>
          <cell r="BG19">
            <v>52.596333053562375</v>
          </cell>
          <cell r="BH19">
            <v>-15317.546669464375</v>
          </cell>
          <cell r="BK19">
            <v>17082.750000000004</v>
          </cell>
          <cell r="BL19">
            <v>17082.750000000004</v>
          </cell>
          <cell r="BM19">
            <v>17082.750000000004</v>
          </cell>
          <cell r="BN19">
            <v>252.88002759194842</v>
          </cell>
          <cell r="BO19"/>
          <cell r="BP19">
            <v>19042.727279006071</v>
          </cell>
          <cell r="BQ19">
            <v>18062.738639503037</v>
          </cell>
          <cell r="BR19">
            <v>18684.369447691115</v>
          </cell>
          <cell r="BS19">
            <v>0</v>
          </cell>
          <cell r="BT19">
            <v>76.170909116024291</v>
          </cell>
          <cell r="BU19">
            <v>176.04081821132854</v>
          </cell>
          <cell r="BW19">
            <v>0</v>
          </cell>
          <cell r="BX19">
            <v>105</v>
          </cell>
          <cell r="BZ19">
            <v>147.21172732735283</v>
          </cell>
          <cell r="CA19">
            <v>1127.2003668303878</v>
          </cell>
          <cell r="CB19">
            <v>505.56955864230986</v>
          </cell>
          <cell r="CC19"/>
        </row>
        <row r="20">
          <cell r="C20" t="str">
            <v>keine_Provision</v>
          </cell>
          <cell r="F20">
            <v>16</v>
          </cell>
          <cell r="G20">
            <v>20400</v>
          </cell>
          <cell r="H20">
            <v>19615.45</v>
          </cell>
          <cell r="I20">
            <v>9.0000000000000011E-2</v>
          </cell>
          <cell r="J20">
            <v>1</v>
          </cell>
          <cell r="K20">
            <v>56</v>
          </cell>
          <cell r="L20">
            <v>17076.959999999995</v>
          </cell>
          <cell r="M20">
            <v>15540.033599999997</v>
          </cell>
          <cell r="N20">
            <v>17076.959999999995</v>
          </cell>
          <cell r="O20">
            <v>227.08414223582062</v>
          </cell>
          <cell r="P20">
            <v>200.95941790780583</v>
          </cell>
          <cell r="Q20">
            <v>18800.472675462104</v>
          </cell>
          <cell r="R20">
            <v>17263.546275462104</v>
          </cell>
          <cell r="S20">
            <v>18905.663589926928</v>
          </cell>
          <cell r="T20">
            <v>16</v>
          </cell>
          <cell r="U20">
            <v>75.201890701848413</v>
          </cell>
          <cell r="V20">
            <v>174.9022215746719</v>
          </cell>
          <cell r="X20">
            <v>0</v>
          </cell>
          <cell r="Y20">
            <v>105</v>
          </cell>
          <cell r="AA20">
            <v>145.10411227652031</v>
          </cell>
          <cell r="AB20">
            <v>1682.0305122765203</v>
          </cell>
          <cell r="AC20">
            <v>2441.491522310339</v>
          </cell>
          <cell r="AD20">
            <v>-5.8208697972849881E-2</v>
          </cell>
          <cell r="AE20"/>
          <cell r="AF20">
            <v>1.0484654334693175E-3</v>
          </cell>
          <cell r="AG20">
            <v>2019.8453782505126</v>
          </cell>
          <cell r="AH20">
            <v>23.545874698384861</v>
          </cell>
          <cell r="AI20">
            <v>23.545874698384861</v>
          </cell>
          <cell r="AJ20">
            <v>747.85369287845606</v>
          </cell>
          <cell r="AK20">
            <v>747.85369287845606</v>
          </cell>
          <cell r="AL20">
            <v>0</v>
          </cell>
          <cell r="AM20">
            <v>23.545874698384861</v>
          </cell>
          <cell r="AN20">
            <v>0</v>
          </cell>
          <cell r="AO20">
            <v>747.85369287845606</v>
          </cell>
          <cell r="AP20"/>
          <cell r="AQ20">
            <v>747.85369287845606</v>
          </cell>
          <cell r="AR20">
            <v>680.54686051939507</v>
          </cell>
          <cell r="AS20">
            <v>17076.96</v>
          </cell>
          <cell r="AT20">
            <v>17.594847389582707</v>
          </cell>
          <cell r="AU20">
            <v>9.488533752132712</v>
          </cell>
          <cell r="AV20">
            <v>897.33721686871809</v>
          </cell>
          <cell r="AW20">
            <v>830.0303845096571</v>
          </cell>
          <cell r="AX20">
            <v>17226.44352399026</v>
          </cell>
          <cell r="AY20">
            <v>16</v>
          </cell>
          <cell r="AZ20">
            <v>0</v>
          </cell>
          <cell r="BA20">
            <v>86.54</v>
          </cell>
          <cell r="BC20">
            <v>0</v>
          </cell>
          <cell r="BD20">
            <v>105</v>
          </cell>
          <cell r="BF20">
            <v>-18.459999999999994</v>
          </cell>
          <cell r="BG20">
            <v>48.846832359060954</v>
          </cell>
          <cell r="BH20">
            <v>-16347.566307121542</v>
          </cell>
          <cell r="BK20">
            <v>18221.600000000002</v>
          </cell>
          <cell r="BL20">
            <v>18221.600000000002</v>
          </cell>
          <cell r="BM20">
            <v>18221.600000000002</v>
          </cell>
          <cell r="BN20">
            <v>271.61039421329008</v>
          </cell>
          <cell r="BO20"/>
          <cell r="BP20">
            <v>20453.18767321936</v>
          </cell>
          <cell r="BQ20">
            <v>19337.393836609681</v>
          </cell>
          <cell r="BR20">
            <v>20050.303589926934</v>
          </cell>
          <cell r="BS20">
            <v>0</v>
          </cell>
          <cell r="BT20">
            <v>81.812750692877444</v>
          </cell>
          <cell r="BU20">
            <v>182.66998206413101</v>
          </cell>
          <cell r="BW20">
            <v>0</v>
          </cell>
          <cell r="BX20">
            <v>105</v>
          </cell>
          <cell r="BZ20">
            <v>159.48273275700842</v>
          </cell>
          <cell r="CA20">
            <v>1275.2765693666879</v>
          </cell>
          <cell r="CB20">
            <v>562.36681604943442</v>
          </cell>
          <cell r="CC20"/>
        </row>
        <row r="21">
          <cell r="C21">
            <v>40</v>
          </cell>
          <cell r="F21">
            <v>17</v>
          </cell>
          <cell r="G21">
            <v>21600</v>
          </cell>
          <cell r="H21">
            <v>20769.3</v>
          </cell>
          <cell r="I21">
            <v>8.0000000000000016E-2</v>
          </cell>
          <cell r="J21">
            <v>1</v>
          </cell>
          <cell r="K21">
            <v>57</v>
          </cell>
          <cell r="L21">
            <v>18144.269999999997</v>
          </cell>
          <cell r="M21">
            <v>16692.728399999996</v>
          </cell>
          <cell r="N21">
            <v>18144.269999999997</v>
          </cell>
          <cell r="O21">
            <v>243.98163746544364</v>
          </cell>
          <cell r="P21">
            <v>215.91295350924216</v>
          </cell>
          <cell r="Q21">
            <v>20097.729970949447</v>
          </cell>
          <cell r="R21">
            <v>18646.188370949447</v>
          </cell>
          <cell r="S21">
            <v>20216.955227392373</v>
          </cell>
          <cell r="T21">
            <v>17</v>
          </cell>
          <cell r="U21">
            <v>80.390919883797793</v>
          </cell>
          <cell r="V21">
            <v>180.99933086346243</v>
          </cell>
          <cell r="X21">
            <v>0</v>
          </cell>
          <cell r="Y21">
            <v>105</v>
          </cell>
          <cell r="AA21">
            <v>156.39025074726021</v>
          </cell>
          <cell r="AB21">
            <v>1607.9318507472599</v>
          </cell>
          <cell r="AC21">
            <v>2512.4969730575986</v>
          </cell>
          <cell r="AD21">
            <v>-6.3557936583788138E-2</v>
          </cell>
          <cell r="AE21"/>
          <cell r="AF21">
            <v>1.0692766383383731E-3</v>
          </cell>
          <cell r="AG21">
            <v>2002.9217325424936</v>
          </cell>
          <cell r="AH21">
            <v>22.569538078909968</v>
          </cell>
          <cell r="AI21">
            <v>22.569538078909968</v>
          </cell>
          <cell r="AJ21">
            <v>783.67355651143907</v>
          </cell>
          <cell r="AK21">
            <v>783.67355651143907</v>
          </cell>
          <cell r="AL21">
            <v>0</v>
          </cell>
          <cell r="AM21">
            <v>22.569538078909968</v>
          </cell>
          <cell r="AN21">
            <v>0</v>
          </cell>
          <cell r="AO21">
            <v>783.67355651143907</v>
          </cell>
          <cell r="AP21"/>
          <cell r="AQ21">
            <v>783.67355651143907</v>
          </cell>
          <cell r="AR21">
            <v>720.97967199052391</v>
          </cell>
          <cell r="AS21">
            <v>18144.27</v>
          </cell>
          <cell r="AT21">
            <v>18.663141610034021</v>
          </cell>
          <cell r="AU21">
            <v>10.117566199879699</v>
          </cell>
          <cell r="AV21">
            <v>951.82022211173512</v>
          </cell>
          <cell r="AW21">
            <v>889.12633759081996</v>
          </cell>
          <cell r="AX21">
            <v>18312.416665600296</v>
          </cell>
          <cell r="AY21">
            <v>17</v>
          </cell>
          <cell r="AZ21">
            <v>0</v>
          </cell>
          <cell r="BA21">
            <v>86.54</v>
          </cell>
          <cell r="BC21">
            <v>0</v>
          </cell>
          <cell r="BD21">
            <v>105</v>
          </cell>
          <cell r="BF21">
            <v>-18.459999999999994</v>
          </cell>
          <cell r="BG21">
            <v>44.233884520915126</v>
          </cell>
          <cell r="BH21">
            <v>-17379.05644348856</v>
          </cell>
          <cell r="BK21">
            <v>19360.45</v>
          </cell>
          <cell r="BL21">
            <v>19360.45</v>
          </cell>
          <cell r="BM21">
            <v>19360.45</v>
          </cell>
          <cell r="BN21">
            <v>290.59284035207725</v>
          </cell>
          <cell r="BO21"/>
          <cell r="BP21">
            <v>21882.630513571436</v>
          </cell>
          <cell r="BQ21">
            <v>20621.540256785716</v>
          </cell>
          <cell r="BR21">
            <v>21433.135227392377</v>
          </cell>
          <cell r="BS21">
            <v>0</v>
          </cell>
          <cell r="BT21">
            <v>87.53052205428574</v>
          </cell>
          <cell r="BU21">
            <v>189.38836341378575</v>
          </cell>
          <cell r="BW21">
            <v>0</v>
          </cell>
          <cell r="BX21">
            <v>105</v>
          </cell>
          <cell r="BZ21">
            <v>171.91888546807149</v>
          </cell>
          <cell r="CA21">
            <v>1433.0091422537917</v>
          </cell>
          <cell r="CB21">
            <v>621.4141716471313</v>
          </cell>
          <cell r="CC21"/>
        </row>
        <row r="22">
          <cell r="C22">
            <v>1200</v>
          </cell>
          <cell r="F22">
            <v>18</v>
          </cell>
          <cell r="G22">
            <v>22800</v>
          </cell>
          <cell r="H22">
            <v>21923.149999999998</v>
          </cell>
          <cell r="I22">
            <v>7.0000000000000021E-2</v>
          </cell>
          <cell r="J22">
            <v>1</v>
          </cell>
          <cell r="K22">
            <v>58</v>
          </cell>
          <cell r="L22">
            <v>19211.579999999998</v>
          </cell>
          <cell r="M22">
            <v>17866.769399999997</v>
          </cell>
          <cell r="N22">
            <v>19211.579999999998</v>
          </cell>
          <cell r="O22">
            <v>261.23904934345757</v>
          </cell>
          <cell r="P22">
            <v>231.18499941898901</v>
          </cell>
          <cell r="Q22">
            <v>21411.251995330673</v>
          </cell>
          <cell r="R22">
            <v>20066.441395330672</v>
          </cell>
          <cell r="S22">
            <v>21545.504276735832</v>
          </cell>
          <cell r="T22">
            <v>18</v>
          </cell>
          <cell r="U22">
            <v>85.645007981322692</v>
          </cell>
          <cell r="V22">
            <v>187.17288437805416</v>
          </cell>
          <cell r="X22">
            <v>0</v>
          </cell>
          <cell r="Y22">
            <v>105</v>
          </cell>
          <cell r="AA22">
            <v>167.81789235937686</v>
          </cell>
          <cell r="AB22">
            <v>1512.6284923593776</v>
          </cell>
          <cell r="AC22">
            <v>2573.5838654169766</v>
          </cell>
          <cell r="AD22">
            <v>-6.8774227612574221E-2</v>
          </cell>
          <cell r="AE22"/>
          <cell r="AF22">
            <v>1.0883532428634464E-3</v>
          </cell>
          <cell r="AG22">
            <v>1984.5012196558569</v>
          </cell>
          <cell r="AH22">
            <v>21.5926265700617</v>
          </cell>
          <cell r="AI22">
            <v>21.5926265700617</v>
          </cell>
          <cell r="AJ22">
            <v>818.02760955267195</v>
          </cell>
          <cell r="AK22">
            <v>818.02760955267195</v>
          </cell>
          <cell r="AL22">
            <v>0</v>
          </cell>
          <cell r="AM22">
            <v>21.5926265700617</v>
          </cell>
          <cell r="AN22">
            <v>0</v>
          </cell>
          <cell r="AO22">
            <v>818.02760955267195</v>
          </cell>
          <cell r="AP22"/>
          <cell r="AQ22">
            <v>818.02760955267195</v>
          </cell>
          <cell r="AR22">
            <v>760.76567688398484</v>
          </cell>
          <cell r="AS22">
            <v>19211.579999999998</v>
          </cell>
          <cell r="AT22">
            <v>19.723485503059361</v>
          </cell>
          <cell r="AU22">
            <v>10.748913808391164</v>
          </cell>
          <cell r="AV22">
            <v>1005.8977606560272</v>
          </cell>
          <cell r="AW22">
            <v>948.63582798734024</v>
          </cell>
          <cell r="AX22">
            <v>19399.450151103352</v>
          </cell>
          <cell r="AY22">
            <v>18</v>
          </cell>
          <cell r="AZ22">
            <v>0</v>
          </cell>
          <cell r="BA22">
            <v>86.54</v>
          </cell>
          <cell r="BC22">
            <v>0</v>
          </cell>
          <cell r="BD22">
            <v>105</v>
          </cell>
          <cell r="BF22">
            <v>-18.459999999999994</v>
          </cell>
          <cell r="BG22">
            <v>38.801932668686959</v>
          </cell>
          <cell r="BH22">
            <v>-18412.012390447326</v>
          </cell>
          <cell r="BK22">
            <v>20499.3</v>
          </cell>
          <cell r="BL22">
            <v>20499.3</v>
          </cell>
          <cell r="BM22">
            <v>20499.3</v>
          </cell>
          <cell r="BN22">
            <v>309.83075857848229</v>
          </cell>
          <cell r="BO22"/>
          <cell r="BP22">
            <v>23331.311272149916</v>
          </cell>
          <cell r="BQ22">
            <v>21915.305636074958</v>
          </cell>
          <cell r="BR22">
            <v>22833.224276735833</v>
          </cell>
          <cell r="BS22">
            <v>0</v>
          </cell>
          <cell r="BT22">
            <v>93.325245088599672</v>
          </cell>
          <cell r="BU22">
            <v>196.19716297910463</v>
          </cell>
          <cell r="BW22">
            <v>0</v>
          </cell>
          <cell r="BX22">
            <v>105</v>
          </cell>
          <cell r="BZ22">
            <v>184.5224080677043</v>
          </cell>
          <cell r="CA22">
            <v>1600.5280441426621</v>
          </cell>
          <cell r="CB22">
            <v>682.60940348178701</v>
          </cell>
          <cell r="CC22"/>
        </row>
        <row r="23">
          <cell r="C23">
            <v>0.04</v>
          </cell>
          <cell r="F23">
            <v>19</v>
          </cell>
          <cell r="G23">
            <v>24000</v>
          </cell>
          <cell r="H23">
            <v>23076.999999999996</v>
          </cell>
          <cell r="I23">
            <v>6.0000000000000019E-2</v>
          </cell>
          <cell r="J23">
            <v>1</v>
          </cell>
          <cell r="K23">
            <v>59</v>
          </cell>
          <cell r="L23">
            <v>20278.89</v>
          </cell>
          <cell r="M23">
            <v>19062.156599999998</v>
          </cell>
          <cell r="N23">
            <v>20278.89</v>
          </cell>
          <cell r="O23">
            <v>278.86404409447329</v>
          </cell>
          <cell r="P23">
            <v>246.78233990661349</v>
          </cell>
          <cell r="Q23">
            <v>22741.385187331216</v>
          </cell>
          <cell r="R23">
            <v>21524.651787331215</v>
          </cell>
          <cell r="S23">
            <v>22891.678320830306</v>
          </cell>
          <cell r="T23">
            <v>19</v>
          </cell>
          <cell r="U23">
            <v>90.965540749324859</v>
          </cell>
          <cell r="V23">
            <v>193.42451038045672</v>
          </cell>
          <cell r="X23">
            <v>0</v>
          </cell>
          <cell r="Y23">
            <v>105</v>
          </cell>
          <cell r="AA23">
            <v>179.39005112978157</v>
          </cell>
          <cell r="AB23">
            <v>1396.1234511297844</v>
          </cell>
          <cell r="AC23">
            <v>2624.8967165467602</v>
          </cell>
          <cell r="AD23">
            <v>-7.3872193272547002E-2</v>
          </cell>
          <cell r="AE23"/>
          <cell r="AF23">
            <v>1.1089297460632811E-3</v>
          </cell>
          <cell r="AG23">
            <v>1964.5687687529864</v>
          </cell>
          <cell r="AH23">
            <v>20.615063040773961</v>
          </cell>
          <cell r="AI23">
            <v>20.615063040773961</v>
          </cell>
          <cell r="AJ23">
            <v>850.90494792733739</v>
          </cell>
          <cell r="AK23">
            <v>850.90494792733739</v>
          </cell>
          <cell r="AL23">
            <v>0</v>
          </cell>
          <cell r="AM23">
            <v>20.615063040773961</v>
          </cell>
          <cell r="AN23">
            <v>0</v>
          </cell>
          <cell r="AO23">
            <v>850.90494792733739</v>
          </cell>
          <cell r="AP23"/>
          <cell r="AQ23">
            <v>850.90494792733739</v>
          </cell>
          <cell r="AR23">
            <v>799.85065105169713</v>
          </cell>
          <cell r="AS23">
            <v>20278.89</v>
          </cell>
          <cell r="AT23">
            <v>20.775501980613853</v>
          </cell>
          <cell r="AU23">
            <v>11.382411185252321</v>
          </cell>
          <cell r="AV23">
            <v>1059.5506010113065</v>
          </cell>
          <cell r="AW23">
            <v>1008.4963041356664</v>
          </cell>
          <cell r="AX23">
            <v>20487.535653083967</v>
          </cell>
          <cell r="AY23">
            <v>19</v>
          </cell>
          <cell r="AZ23">
            <v>0</v>
          </cell>
          <cell r="BA23">
            <v>86.54</v>
          </cell>
          <cell r="BC23">
            <v>0</v>
          </cell>
          <cell r="BD23">
            <v>105</v>
          </cell>
          <cell r="BF23">
            <v>-18.459999999999994</v>
          </cell>
          <cell r="BG23">
            <v>32.594296875640111</v>
          </cell>
          <cell r="BH23">
            <v>-19446.44505207266</v>
          </cell>
          <cell r="BK23">
            <v>21638.149999999998</v>
          </cell>
          <cell r="BL23">
            <v>21638.149999999998</v>
          </cell>
          <cell r="BM23">
            <v>21638.149999999998</v>
          </cell>
          <cell r="BN23">
            <v>329.3275871210177</v>
          </cell>
          <cell r="BO23"/>
          <cell r="BP23">
            <v>24799.488859270932</v>
          </cell>
          <cell r="BQ23">
            <v>23218.819429635463</v>
          </cell>
          <cell r="BR23">
            <v>24250.938320830304</v>
          </cell>
          <cell r="BS23">
            <v>0</v>
          </cell>
          <cell r="BT23">
            <v>99.197955437083735</v>
          </cell>
          <cell r="BU23">
            <v>203.0975976385734</v>
          </cell>
          <cell r="BW23">
            <v>0</v>
          </cell>
          <cell r="BX23">
            <v>105</v>
          </cell>
          <cell r="BZ23">
            <v>197.29555307565715</v>
          </cell>
          <cell r="CA23">
            <v>1777.964982711128</v>
          </cell>
          <cell r="CB23">
            <v>745.84609151628683</v>
          </cell>
          <cell r="CC23"/>
        </row>
        <row r="24">
          <cell r="C24">
            <v>0</v>
          </cell>
          <cell r="F24">
            <v>20</v>
          </cell>
          <cell r="G24">
            <v>25200</v>
          </cell>
          <cell r="H24">
            <v>24230.849999999995</v>
          </cell>
          <cell r="I24">
            <v>0.05</v>
          </cell>
          <cell r="J24">
            <v>1</v>
          </cell>
          <cell r="K24">
            <v>60</v>
          </cell>
          <cell r="L24">
            <v>21346.2</v>
          </cell>
          <cell r="M24">
            <v>20278.89</v>
          </cell>
          <cell r="N24">
            <v>21346.2</v>
          </cell>
          <cell r="O24">
            <v>296.86445123368554</v>
          </cell>
          <cell r="P24">
            <v>262.71190374662439</v>
          </cell>
          <cell r="Q24">
            <v>24088.483364821372</v>
          </cell>
          <cell r="R24">
            <v>23021.17336482137</v>
          </cell>
          <cell r="S24">
            <v>24255.85277206399</v>
          </cell>
          <cell r="T24">
            <v>20</v>
          </cell>
          <cell r="U24">
            <v>96.353933459285486</v>
          </cell>
          <cell r="V24">
            <v>199.75587181466045</v>
          </cell>
          <cell r="X24">
            <v>0</v>
          </cell>
          <cell r="Y24">
            <v>105</v>
          </cell>
          <cell r="AA24">
            <v>191.10980527394594</v>
          </cell>
          <cell r="AB24">
            <v>1258.4198052739484</v>
          </cell>
          <cell r="AC24">
            <v>2666.5831218207059</v>
          </cell>
          <cell r="AD24">
            <v>-7.8863937908865006E-2</v>
          </cell>
          <cell r="AE24"/>
          <cell r="AF24">
            <v>1.1349512891839406E-3</v>
          </cell>
          <cell r="AG24">
            <v>1943.0520408137777</v>
          </cell>
          <cell r="AH24">
            <v>19.636838915566084</v>
          </cell>
          <cell r="AI24">
            <v>19.636838915566084</v>
          </cell>
          <cell r="AJ24">
            <v>882.23369587865159</v>
          </cell>
          <cell r="AK24">
            <v>882.23369587865159</v>
          </cell>
          <cell r="AL24">
            <v>0</v>
          </cell>
          <cell r="AM24">
            <v>19.636838915566084</v>
          </cell>
          <cell r="AN24">
            <v>0</v>
          </cell>
          <cell r="AO24">
            <v>882.23369587865159</v>
          </cell>
          <cell r="AP24"/>
          <cell r="AQ24">
            <v>882.23369587865159</v>
          </cell>
          <cell r="AR24">
            <v>838.12201108471902</v>
          </cell>
          <cell r="AS24">
            <v>21346.199999999997</v>
          </cell>
          <cell r="AT24">
            <v>21.817586979252415</v>
          </cell>
          <cell r="AU24">
            <v>12.017277796424125</v>
          </cell>
          <cell r="AV24">
            <v>1112.6969359418731</v>
          </cell>
          <cell r="AW24">
            <v>1068.5852511479407</v>
          </cell>
          <cell r="AX24">
            <v>21576.663240063219</v>
          </cell>
          <cell r="AY24">
            <v>20</v>
          </cell>
          <cell r="AZ24">
            <v>0</v>
          </cell>
          <cell r="BA24">
            <v>86.54</v>
          </cell>
          <cell r="BC24">
            <v>0</v>
          </cell>
          <cell r="BD24">
            <v>105</v>
          </cell>
          <cell r="BF24">
            <v>-18.459999999999994</v>
          </cell>
          <cell r="BG24">
            <v>25.651684793932418</v>
          </cell>
          <cell r="BH24">
            <v>-20482.426304121345</v>
          </cell>
          <cell r="BK24">
            <v>22776.999999999996</v>
          </cell>
          <cell r="BL24">
            <v>22776.999999999996</v>
          </cell>
          <cell r="BM24">
            <v>22776.999999999996</v>
          </cell>
          <cell r="BN24">
            <v>349.08681048102136</v>
          </cell>
          <cell r="BO24"/>
          <cell r="BP24">
            <v>26287.425669751952</v>
          </cell>
          <cell r="BQ24">
            <v>24532.212834875972</v>
          </cell>
          <cell r="BR24">
            <v>25686.652772063986</v>
          </cell>
          <cell r="BS24">
            <v>0</v>
          </cell>
          <cell r="BT24">
            <v>105.14970267900782</v>
          </cell>
          <cell r="BU24">
            <v>210.09090064783419</v>
          </cell>
          <cell r="BW24">
            <v>0</v>
          </cell>
          <cell r="BX24">
            <v>105</v>
          </cell>
          <cell r="BZ24">
            <v>210.24060332684201</v>
          </cell>
          <cell r="CA24">
            <v>1965.4534382028214</v>
          </cell>
          <cell r="CB24">
            <v>811.01350101480784</v>
          </cell>
          <cell r="CC24"/>
        </row>
        <row r="25">
          <cell r="C25">
            <v>40</v>
          </cell>
          <cell r="F25">
            <v>21</v>
          </cell>
          <cell r="G25">
            <v>26400</v>
          </cell>
          <cell r="H25">
            <v>25384.699999999993</v>
          </cell>
          <cell r="I25">
            <v>0.05</v>
          </cell>
          <cell r="J25">
            <v>1</v>
          </cell>
          <cell r="K25">
            <v>61</v>
          </cell>
          <cell r="L25">
            <v>22413.510000000002</v>
          </cell>
          <cell r="M25">
            <v>21292.834500000001</v>
          </cell>
          <cell r="N25">
            <v>22413.510000000002</v>
          </cell>
          <cell r="O25">
            <v>315.24826704496309</v>
          </cell>
          <cell r="P25">
            <v>278.98076729642747</v>
          </cell>
          <cell r="Q25">
            <v>25452.907881992069</v>
          </cell>
          <cell r="R25">
            <v>24332.232381992068</v>
          </cell>
          <cell r="S25">
            <v>25638.411039108956</v>
          </cell>
          <cell r="T25">
            <v>21</v>
          </cell>
          <cell r="U25">
            <v>101.81163152796827</v>
          </cell>
          <cell r="V25">
            <v>206.16866704536272</v>
          </cell>
          <cell r="X25">
            <v>0</v>
          </cell>
          <cell r="Y25">
            <v>105</v>
          </cell>
          <cell r="AA25">
            <v>202.98029857333097</v>
          </cell>
          <cell r="AB25">
            <v>1323.6557985733307</v>
          </cell>
          <cell r="AC25">
            <v>2922.9289203940343</v>
          </cell>
          <cell r="AD25">
            <v>-8.4641310690412516E-2</v>
          </cell>
          <cell r="AE25"/>
          <cell r="AF25">
            <v>1.199302396350148E-3</v>
          </cell>
          <cell r="AG25">
            <v>1919.7926699098205</v>
          </cell>
          <cell r="AH25">
            <v>18.658014853577765</v>
          </cell>
          <cell r="AI25">
            <v>18.658014853577765</v>
          </cell>
          <cell r="AJ25">
            <v>911.85221055932504</v>
          </cell>
          <cell r="AK25">
            <v>911.85221055932504</v>
          </cell>
          <cell r="AL25">
            <v>0</v>
          </cell>
          <cell r="AM25">
            <v>18.658014853577765</v>
          </cell>
          <cell r="AN25">
            <v>0</v>
          </cell>
          <cell r="AO25">
            <v>911.85221055932504</v>
          </cell>
          <cell r="AP25"/>
          <cell r="AQ25">
            <v>911.85221055932504</v>
          </cell>
          <cell r="AR25">
            <v>866.25960003135879</v>
          </cell>
          <cell r="AS25">
            <v>22413.51</v>
          </cell>
          <cell r="AT25">
            <v>22.846309012450934</v>
          </cell>
          <cell r="AU25">
            <v>12.651811590987627</v>
          </cell>
          <cell r="AV25">
            <v>1165.1617596349977</v>
          </cell>
          <cell r="AW25">
            <v>1119.5691491070313</v>
          </cell>
          <cell r="AX25">
            <v>22666.81954907567</v>
          </cell>
          <cell r="AY25">
            <v>21</v>
          </cell>
          <cell r="AZ25">
            <v>0</v>
          </cell>
          <cell r="BA25">
            <v>86.54</v>
          </cell>
          <cell r="BC25">
            <v>0</v>
          </cell>
          <cell r="BD25">
            <v>105</v>
          </cell>
          <cell r="BF25">
            <v>-18.459999999999994</v>
          </cell>
          <cell r="BG25">
            <v>27.132610527966335</v>
          </cell>
          <cell r="BH25">
            <v>-21520.117789440672</v>
          </cell>
          <cell r="BK25">
            <v>23915.849999999995</v>
          </cell>
          <cell r="BL25">
            <v>23915.849999999995</v>
          </cell>
          <cell r="BM25">
            <v>23915.849999999995</v>
          </cell>
          <cell r="BN25">
            <v>369.11196005541177</v>
          </cell>
          <cell r="BO25"/>
          <cell r="BP25">
            <v>27795.387629807363</v>
          </cell>
          <cell r="BQ25">
            <v>25855.618814903679</v>
          </cell>
          <cell r="BR25">
            <v>27140.751039108949</v>
          </cell>
          <cell r="BS25">
            <v>0</v>
          </cell>
          <cell r="BT25">
            <v>111.18155051922945</v>
          </cell>
          <cell r="BU25">
            <v>217.17832186009463</v>
          </cell>
          <cell r="BW25">
            <v>0</v>
          </cell>
          <cell r="BX25">
            <v>105</v>
          </cell>
          <cell r="BZ25">
            <v>223.35987237932409</v>
          </cell>
          <cell r="CA25">
            <v>2163.1286872830096</v>
          </cell>
          <cell r="CB25">
            <v>877.99646307773946</v>
          </cell>
          <cell r="CC25"/>
        </row>
        <row r="26">
          <cell r="C26">
            <v>40</v>
          </cell>
          <cell r="F26">
            <v>22</v>
          </cell>
          <cell r="G26">
            <v>27600</v>
          </cell>
          <cell r="H26">
            <v>26538.549999999992</v>
          </cell>
          <cell r="I26">
            <v>0.05</v>
          </cell>
          <cell r="J26">
            <v>1</v>
          </cell>
          <cell r="K26">
            <v>62</v>
          </cell>
          <cell r="L26">
            <v>23480.820000000003</v>
          </cell>
          <cell r="M26">
            <v>22306.779000000002</v>
          </cell>
          <cell r="N26">
            <v>23480.820000000003</v>
          </cell>
          <cell r="O26">
            <v>334.02365813302077</v>
          </cell>
          <cell r="P26">
            <v>295.59615763984135</v>
          </cell>
          <cell r="Q26">
            <v>26835.027789878503</v>
          </cell>
          <cell r="R26">
            <v>25660.986789878501</v>
          </cell>
          <cell r="S26">
            <v>27039.744697241978</v>
          </cell>
          <cell r="T26">
            <v>22</v>
          </cell>
          <cell r="U26">
            <v>107.34011115951401</v>
          </cell>
          <cell r="V26">
            <v>212.66463061242899</v>
          </cell>
          <cell r="X26">
            <v>0</v>
          </cell>
          <cell r="Y26">
            <v>105</v>
          </cell>
          <cell r="AA26">
            <v>215.00474177194303</v>
          </cell>
          <cell r="AB26">
            <v>1389.0457417719444</v>
          </cell>
          <cell r="AC26">
            <v>3191.2991621659789</v>
          </cell>
          <cell r="AD26">
            <v>-9.0432516598025078E-2</v>
          </cell>
          <cell r="AE26"/>
          <cell r="AF26">
            <v>1.2777485215599404E-3</v>
          </cell>
          <cell r="AG26">
            <v>1893.9034291365733</v>
          </cell>
          <cell r="AH26">
            <v>17.679217581588958</v>
          </cell>
          <cell r="AI26">
            <v>17.679217581588958</v>
          </cell>
          <cell r="AJ26">
            <v>938.83940812540266</v>
          </cell>
          <cell r="AK26">
            <v>938.83940812540266</v>
          </cell>
          <cell r="AL26">
            <v>0</v>
          </cell>
          <cell r="AM26">
            <v>17.679217581588958</v>
          </cell>
          <cell r="AN26">
            <v>0</v>
          </cell>
          <cell r="AO26">
            <v>938.83940812540266</v>
          </cell>
          <cell r="AP26"/>
          <cell r="AQ26">
            <v>938.83940812540266</v>
          </cell>
          <cell r="AR26">
            <v>891.89743771913243</v>
          </cell>
          <cell r="AS26">
            <v>23480.82</v>
          </cell>
          <cell r="AT26">
            <v>23.842979144021506</v>
          </cell>
          <cell r="AU26">
            <v>13.276664772682789</v>
          </cell>
          <cell r="AV26">
            <v>1215.9919363450967</v>
          </cell>
          <cell r="AW26">
            <v>1169.0499659388265</v>
          </cell>
          <cell r="AX26">
            <v>23757.972528219692</v>
          </cell>
          <cell r="AY26">
            <v>22</v>
          </cell>
          <cell r="AZ26">
            <v>0</v>
          </cell>
          <cell r="BA26">
            <v>86.54</v>
          </cell>
          <cell r="BC26">
            <v>0</v>
          </cell>
          <cell r="BD26">
            <v>105</v>
          </cell>
          <cell r="BF26">
            <v>-18.459999999999994</v>
          </cell>
          <cell r="BG26">
            <v>28.481970406270193</v>
          </cell>
          <cell r="BH26">
            <v>-22560.440591874594</v>
          </cell>
          <cell r="BK26">
            <v>25054.699999999993</v>
          </cell>
          <cell r="BL26">
            <v>25054.699999999993</v>
          </cell>
          <cell r="BM26">
            <v>25054.699999999993</v>
          </cell>
          <cell r="BN26">
            <v>389.40661476782412</v>
          </cell>
          <cell r="BO26"/>
          <cell r="BP26">
            <v>29323.644244575185</v>
          </cell>
          <cell r="BQ26">
            <v>27189.172122287589</v>
          </cell>
          <cell r="BR26">
            <v>28613.624697241969</v>
          </cell>
          <cell r="BS26">
            <v>0</v>
          </cell>
          <cell r="BT26">
            <v>117.29457697830074</v>
          </cell>
          <cell r="BU26">
            <v>224.36112794950338</v>
          </cell>
          <cell r="BW26">
            <v>0</v>
          </cell>
          <cell r="BX26">
            <v>105</v>
          </cell>
          <cell r="BZ26">
            <v>236.65570492780409</v>
          </cell>
          <cell r="CA26">
            <v>2371.1278272154013</v>
          </cell>
          <cell r="CB26">
            <v>946.67525226102225</v>
          </cell>
          <cell r="CC26"/>
        </row>
        <row r="27">
          <cell r="F27">
            <v>23</v>
          </cell>
          <cell r="G27">
            <v>28800</v>
          </cell>
          <cell r="H27">
            <v>27692.399999999991</v>
          </cell>
          <cell r="I27">
            <v>0.05</v>
          </cell>
          <cell r="J27">
            <v>1</v>
          </cell>
          <cell r="K27">
            <v>63</v>
          </cell>
          <cell r="L27">
            <v>24548.130000000005</v>
          </cell>
          <cell r="M27">
            <v>23320.723500000004</v>
          </cell>
          <cell r="N27">
            <v>24548.130000000005</v>
          </cell>
          <cell r="O27">
            <v>353.19896505125416</v>
          </cell>
          <cell r="P27">
            <v>312.56545579757005</v>
          </cell>
          <cell r="Q27">
            <v>28235.220000302914</v>
          </cell>
          <cell r="R27">
            <v>27007.813500302917</v>
          </cell>
          <cell r="S27">
            <v>28460.253662293235</v>
          </cell>
          <cell r="T27">
            <v>23</v>
          </cell>
          <cell r="U27">
            <v>112.94088000121165</v>
          </cell>
          <cell r="V27">
            <v>219.24553400142372</v>
          </cell>
          <cell r="X27">
            <v>0</v>
          </cell>
          <cell r="Y27">
            <v>105</v>
          </cell>
          <cell r="AA27">
            <v>227.18641400263539</v>
          </cell>
          <cell r="AB27">
            <v>1454.592914002631</v>
          </cell>
          <cell r="AC27">
            <v>3471.8510761686084</v>
          </cell>
          <cell r="AD27">
            <v>-9.6242493341538587E-2</v>
          </cell>
          <cell r="AE27"/>
          <cell r="AF27">
            <v>1.3712598270406266E-3</v>
          </cell>
          <cell r="AG27">
            <v>1864.9199910834466</v>
          </cell>
          <cell r="AH27">
            <v>16.700556693212938</v>
          </cell>
          <cell r="AI27">
            <v>16.700556693212938</v>
          </cell>
          <cell r="AJ27">
            <v>962.72504071667709</v>
          </cell>
          <cell r="AK27">
            <v>962.72504071667709</v>
          </cell>
          <cell r="AL27">
            <v>0</v>
          </cell>
          <cell r="AM27">
            <v>16.700556693212938</v>
          </cell>
          <cell r="AN27">
            <v>0</v>
          </cell>
          <cell r="AO27">
            <v>962.72504071667709</v>
          </cell>
          <cell r="AP27"/>
          <cell r="AQ27">
            <v>962.72504071667709</v>
          </cell>
          <cell r="AR27">
            <v>914.58878868084321</v>
          </cell>
          <cell r="AS27">
            <v>24548.129999999997</v>
          </cell>
          <cell r="AT27">
            <v>24.797551378727423</v>
          </cell>
          <cell r="AU27">
            <v>13.886717537762575</v>
          </cell>
          <cell r="AV27">
            <v>1264.6751203150984</v>
          </cell>
          <cell r="AW27">
            <v>1216.5388682792645</v>
          </cell>
          <cell r="AX27">
            <v>24850.080079598418</v>
          </cell>
          <cell r="AY27">
            <v>23</v>
          </cell>
          <cell r="AZ27">
            <v>0</v>
          </cell>
          <cell r="BA27">
            <v>86.54</v>
          </cell>
          <cell r="BC27">
            <v>0</v>
          </cell>
          <cell r="BD27">
            <v>105</v>
          </cell>
          <cell r="BF27">
            <v>-18.459999999999994</v>
          </cell>
          <cell r="BG27">
            <v>29.676252035833841</v>
          </cell>
          <cell r="BH27">
            <v>-23603.864959283321</v>
          </cell>
          <cell r="BK27">
            <v>26193.549999999992</v>
          </cell>
          <cell r="BL27">
            <v>26193.549999999992</v>
          </cell>
          <cell r="BM27">
            <v>26193.549999999992</v>
          </cell>
          <cell r="BN27">
            <v>409.97440170824109</v>
          </cell>
          <cell r="BO27"/>
          <cell r="BP27">
            <v>30872.468646283425</v>
          </cell>
          <cell r="BQ27">
            <v>28533.009323141709</v>
          </cell>
          <cell r="BR27">
            <v>30105.673662293222</v>
          </cell>
          <cell r="BS27">
            <v>0</v>
          </cell>
          <cell r="BT27">
            <v>123.48987458513371</v>
          </cell>
          <cell r="BU27">
            <v>231.64060263753208</v>
          </cell>
          <cell r="BW27">
            <v>0</v>
          </cell>
          <cell r="BX27">
            <v>105</v>
          </cell>
          <cell r="BZ27">
            <v>250.13047722266577</v>
          </cell>
          <cell r="CA27">
            <v>2589.5898003643815</v>
          </cell>
          <cell r="CB27">
            <v>1016.925461212868</v>
          </cell>
          <cell r="CC27"/>
        </row>
        <row r="28">
          <cell r="C28">
            <v>0</v>
          </cell>
          <cell r="F28">
            <v>24</v>
          </cell>
          <cell r="G28">
            <v>30000</v>
          </cell>
          <cell r="H28">
            <v>28846.249999999989</v>
          </cell>
          <cell r="I28">
            <v>0.05</v>
          </cell>
          <cell r="J28">
            <v>1</v>
          </cell>
          <cell r="K28">
            <v>64</v>
          </cell>
          <cell r="L28">
            <v>25615.440000000006</v>
          </cell>
          <cell r="M28">
            <v>24334.668000000005</v>
          </cell>
          <cell r="N28">
            <v>25615.440000000006</v>
          </cell>
          <cell r="O28">
            <v>372.7827060068459</v>
          </cell>
          <cell r="P28">
            <v>329.89620000605828</v>
          </cell>
          <cell r="Q28">
            <v>29653.869453309369</v>
          </cell>
          <cell r="R28">
            <v>28373.097453309369</v>
          </cell>
          <cell r="S28">
            <v>29900.346368300081</v>
          </cell>
          <cell r="T28">
            <v>24</v>
          </cell>
          <cell r="U28">
            <v>118.61547781323748</v>
          </cell>
          <cell r="V28">
            <v>225.91318643055405</v>
          </cell>
          <cell r="X28">
            <v>0</v>
          </cell>
          <cell r="Y28">
            <v>105</v>
          </cell>
          <cell r="AA28">
            <v>239.52866424379152</v>
          </cell>
          <cell r="AB28">
            <v>1520.300664243794</v>
          </cell>
          <cell r="AC28">
            <v>3764.7452404124069</v>
          </cell>
          <cell r="AD28">
            <v>-0.10207549330084979</v>
          </cell>
          <cell r="AE28"/>
          <cell r="AF28">
            <v>1.479545200978147E-3</v>
          </cell>
          <cell r="AG28">
            <v>1832.3071364264586</v>
          </cell>
          <cell r="AH28">
            <v>15.722115799004193</v>
          </cell>
          <cell r="AI28">
            <v>15.722115799004193</v>
          </cell>
          <cell r="AJ28">
            <v>982.96937221242501</v>
          </cell>
          <cell r="AK28">
            <v>982.96937221242501</v>
          </cell>
          <cell r="AL28">
            <v>0</v>
          </cell>
          <cell r="AM28">
            <v>15.722115799004193</v>
          </cell>
          <cell r="AN28">
            <v>0</v>
          </cell>
          <cell r="AO28">
            <v>982.96937221242501</v>
          </cell>
          <cell r="AP28"/>
          <cell r="AQ28">
            <v>982.96937221242501</v>
          </cell>
          <cell r="AR28">
            <v>933.82090360180371</v>
          </cell>
          <cell r="AS28">
            <v>25615.439999999999</v>
          </cell>
          <cell r="AT28">
            <v>25.69838903621693</v>
          </cell>
          <cell r="AU28">
            <v>14.476003541884955</v>
          </cell>
          <cell r="AV28">
            <v>1310.6178408470635</v>
          </cell>
          <cell r="AW28">
            <v>1261.469372236442</v>
          </cell>
          <cell r="AX28">
            <v>25943.088468634636</v>
          </cell>
          <cell r="AY28">
            <v>24</v>
          </cell>
          <cell r="AZ28">
            <v>0</v>
          </cell>
          <cell r="BA28">
            <v>86.54</v>
          </cell>
          <cell r="BC28">
            <v>0</v>
          </cell>
          <cell r="BD28">
            <v>105</v>
          </cell>
          <cell r="BF28">
            <v>-18.459999999999994</v>
          </cell>
          <cell r="BG28">
            <v>30.688468610621385</v>
          </cell>
          <cell r="BH28">
            <v>-24650.930627787573</v>
          </cell>
          <cell r="BK28">
            <v>27332.399999999991</v>
          </cell>
          <cell r="BL28">
            <v>27332.399999999991</v>
          </cell>
          <cell r="BM28">
            <v>27332.399999999991</v>
          </cell>
          <cell r="BN28">
            <v>430.81899678123119</v>
          </cell>
          <cell r="BO28"/>
          <cell r="BP28">
            <v>32442.137643064656</v>
          </cell>
          <cell r="BQ28">
            <v>29887.268821532321</v>
          </cell>
          <cell r="BR28">
            <v>31617.306368300066</v>
          </cell>
          <cell r="BS28">
            <v>0</v>
          </cell>
          <cell r="BT28">
            <v>129.76855057225862</v>
          </cell>
          <cell r="BU28">
            <v>239.01804692240387</v>
          </cell>
          <cell r="BW28">
            <v>0</v>
          </cell>
          <cell r="BX28">
            <v>105</v>
          </cell>
          <cell r="BZ28">
            <v>263.78659749466249</v>
          </cell>
          <cell r="CA28">
            <v>2818.6554190269962</v>
          </cell>
          <cell r="CB28">
            <v>1088.6178722592522</v>
          </cell>
          <cell r="CC28"/>
        </row>
        <row r="29">
          <cell r="C29">
            <v>0.02</v>
          </cell>
          <cell r="F29">
            <v>25</v>
          </cell>
          <cell r="G29">
            <v>31200</v>
          </cell>
          <cell r="H29">
            <v>30000.099999999988</v>
          </cell>
          <cell r="I29">
            <v>0.05</v>
          </cell>
          <cell r="J29">
            <v>1</v>
          </cell>
          <cell r="K29">
            <v>65</v>
          </cell>
          <cell r="L29">
            <v>26682.750000000007</v>
          </cell>
          <cell r="M29">
            <v>25348.612500000007</v>
          </cell>
          <cell r="N29">
            <v>26682.750000000007</v>
          </cell>
          <cell r="O29">
            <v>392.78358064479175</v>
          </cell>
          <cell r="P29">
            <v>347.59608906618735</v>
          </cell>
          <cell r="Q29">
            <v>31091.36928816486</v>
          </cell>
          <cell r="R29">
            <v>29757.23178816486</v>
          </cell>
          <cell r="S29">
            <v>31360.439948944877</v>
          </cell>
          <cell r="T29">
            <v>25</v>
          </cell>
          <cell r="U29">
            <v>124.36547715265944</v>
          </cell>
          <cell r="V29">
            <v>232.66943565437487</v>
          </cell>
          <cell r="X29">
            <v>0</v>
          </cell>
          <cell r="Y29">
            <v>105</v>
          </cell>
          <cell r="AA29">
            <v>252.03491280703429</v>
          </cell>
          <cell r="AB29">
            <v>1586.1724128070346</v>
          </cell>
          <cell r="AC29">
            <v>4070.1456532194388</v>
          </cell>
          <cell r="AD29">
            <v>-0.10793522340599265</v>
          </cell>
          <cell r="AE29"/>
          <cell r="AF29">
            <v>1.6011664730350306E-3</v>
          </cell>
          <cell r="AG29">
            <v>1795.4853033791003</v>
          </cell>
          <cell r="AH29">
            <v>14.743930110042063</v>
          </cell>
          <cell r="AI29">
            <v>14.743930110042063</v>
          </cell>
          <cell r="AJ29">
            <v>998.99093865852933</v>
          </cell>
          <cell r="AK29">
            <v>998.99093865852933</v>
          </cell>
          <cell r="AL29">
            <v>0</v>
          </cell>
          <cell r="AM29">
            <v>14.743930110042063</v>
          </cell>
          <cell r="AN29">
            <v>0</v>
          </cell>
          <cell r="AO29">
            <v>998.99093865852933</v>
          </cell>
          <cell r="AP29"/>
          <cell r="AQ29">
            <v>998.99093865852933</v>
          </cell>
          <cell r="AR29">
            <v>949.04139172560281</v>
          </cell>
          <cell r="AS29">
            <v>26682.75</v>
          </cell>
          <cell r="AT29">
            <v>26.532788145863357</v>
          </cell>
          <cell r="AU29">
            <v>15.037963132127018</v>
          </cell>
          <cell r="AV29">
            <v>1353.1721954390312</v>
          </cell>
          <cell r="AW29">
            <v>1303.2226485061046</v>
          </cell>
          <cell r="AX29">
            <v>27036.931256780503</v>
          </cell>
          <cell r="AY29">
            <v>25</v>
          </cell>
          <cell r="AZ29">
            <v>0</v>
          </cell>
          <cell r="BA29">
            <v>86.54</v>
          </cell>
          <cell r="BC29">
            <v>0</v>
          </cell>
          <cell r="BD29">
            <v>105</v>
          </cell>
          <cell r="BF29">
            <v>-18.459999999999994</v>
          </cell>
          <cell r="BG29">
            <v>31.489546932926487</v>
          </cell>
          <cell r="BH29">
            <v>-25702.219061341471</v>
          </cell>
          <cell r="BK29">
            <v>28471.249999999989</v>
          </cell>
          <cell r="BL29">
            <v>28471.249999999989</v>
          </cell>
          <cell r="BM29">
            <v>28471.249999999989</v>
          </cell>
          <cell r="BN29">
            <v>451.9441253629119</v>
          </cell>
          <cell r="BO29"/>
          <cell r="BP29">
            <v>34032.931768427567</v>
          </cell>
          <cell r="BQ29">
            <v>31252.090884213776</v>
          </cell>
          <cell r="BR29">
            <v>33148.939948944855</v>
          </cell>
          <cell r="BS29">
            <v>0</v>
          </cell>
          <cell r="BT29">
            <v>136.13172707371027</v>
          </cell>
          <cell r="BU29">
            <v>246.49477931160959</v>
          </cell>
          <cell r="BW29">
            <v>0</v>
          </cell>
          <cell r="BX29">
            <v>105</v>
          </cell>
          <cell r="BZ29">
            <v>277.62650638531989</v>
          </cell>
          <cell r="CA29">
            <v>3058.4673905991112</v>
          </cell>
          <cell r="CB29">
            <v>1161.6183258680321</v>
          </cell>
          <cell r="CC29"/>
        </row>
        <row r="30">
          <cell r="F30">
            <v>26</v>
          </cell>
          <cell r="G30">
            <v>32400</v>
          </cell>
          <cell r="H30">
            <v>31153.949999999986</v>
          </cell>
          <cell r="I30">
            <v>0.05</v>
          </cell>
          <cell r="J30">
            <v>1</v>
          </cell>
          <cell r="K30">
            <v>66</v>
          </cell>
          <cell r="L30">
            <v>27750.060000000009</v>
          </cell>
          <cell r="M30">
            <v>26362.557000000008</v>
          </cell>
          <cell r="N30">
            <v>27750.060000000009</v>
          </cell>
          <cell r="O30">
            <v>413.2104739125258</v>
          </cell>
          <cell r="P30">
            <v>365.67298576329711</v>
          </cell>
          <cell r="Q30">
            <v>32548.121018002774</v>
          </cell>
          <cell r="R30">
            <v>31160.618018002773</v>
          </cell>
          <cell r="S30">
            <v>32840.960422857403</v>
          </cell>
          <cell r="T30">
            <v>26</v>
          </cell>
          <cell r="U30">
            <v>130.1924840720111</v>
          </cell>
          <cell r="V30">
            <v>239.51616878461306</v>
          </cell>
          <cell r="X30">
            <v>0</v>
          </cell>
          <cell r="Y30">
            <v>105</v>
          </cell>
          <cell r="AA30">
            <v>264.70865285662416</v>
          </cell>
          <cell r="AB30">
            <v>1652.2116528566257</v>
          </cell>
          <cell r="AC30">
            <v>4388.2198060760638</v>
          </cell>
          <cell r="AD30">
            <v>-0.11382495279483178</v>
          </cell>
          <cell r="AE30"/>
          <cell r="AF30">
            <v>1.7424536336440198E-3</v>
          </cell>
          <cell r="AG30">
            <v>1753.8610612119639</v>
          </cell>
          <cell r="AH30">
            <v>13.76597172243277</v>
          </cell>
          <cell r="AI30">
            <v>13.76597172243277</v>
          </cell>
          <cell r="AJ30">
            <v>1010.1978167455161</v>
          </cell>
          <cell r="AK30">
            <v>1010.1978167455161</v>
          </cell>
          <cell r="AL30">
            <v>0</v>
          </cell>
          <cell r="AM30">
            <v>13.76597172243277</v>
          </cell>
          <cell r="AN30">
            <v>0</v>
          </cell>
          <cell r="AO30">
            <v>1010.1978167455161</v>
          </cell>
          <cell r="AP30"/>
          <cell r="AQ30">
            <v>1010.1978167455161</v>
          </cell>
          <cell r="AR30">
            <v>959.68792590824023</v>
          </cell>
          <cell r="AS30">
            <v>27750.059999999998</v>
          </cell>
          <cell r="AT30">
            <v>27.287581470520358</v>
          </cell>
          <cell r="AU30">
            <v>15.565739425776787</v>
          </cell>
          <cell r="AV30">
            <v>1391.6666549965382</v>
          </cell>
          <cell r="AW30">
            <v>1341.1567641592624</v>
          </cell>
          <cell r="AX30">
            <v>28131.528838251019</v>
          </cell>
          <cell r="AY30">
            <v>26</v>
          </cell>
          <cell r="AZ30">
            <v>0</v>
          </cell>
          <cell r="BA30">
            <v>86.54</v>
          </cell>
          <cell r="BC30">
            <v>0</v>
          </cell>
          <cell r="BD30">
            <v>105</v>
          </cell>
          <cell r="BF30">
            <v>-18.459999999999994</v>
          </cell>
          <cell r="BG30">
            <v>32.049890837275825</v>
          </cell>
          <cell r="BH30">
            <v>-26758.32218325448</v>
          </cell>
          <cell r="BK30">
            <v>29610.099999999988</v>
          </cell>
          <cell r="BL30">
            <v>29610.099999999988</v>
          </cell>
          <cell r="BM30">
            <v>29610.099999999988</v>
          </cell>
          <cell r="BN30">
            <v>473.3535629667544</v>
          </cell>
          <cell r="BO30"/>
          <cell r="BP30">
            <v>35645.135331394318</v>
          </cell>
          <cell r="BQ30">
            <v>32627.617665697151</v>
          </cell>
          <cell r="BR30">
            <v>34701.000422857382</v>
          </cell>
          <cell r="BS30">
            <v>0</v>
          </cell>
          <cell r="BT30">
            <v>142.58054132557729</v>
          </cell>
          <cell r="BU30">
            <v>254.07213605755334</v>
          </cell>
          <cell r="BW30">
            <v>0</v>
          </cell>
          <cell r="BX30">
            <v>105</v>
          </cell>
          <cell r="BZ30">
            <v>291.65267738313059</v>
          </cell>
          <cell r="CA30">
            <v>3309.1703430802954</v>
          </cell>
          <cell r="CB30">
            <v>1235.7875859200649</v>
          </cell>
          <cell r="CC30"/>
        </row>
        <row r="31">
          <cell r="F31">
            <v>27</v>
          </cell>
          <cell r="G31">
            <v>33600</v>
          </cell>
          <cell r="H31">
            <v>32307.799999999985</v>
          </cell>
          <cell r="I31">
            <v>0.05</v>
          </cell>
          <cell r="J31">
            <v>1</v>
          </cell>
          <cell r="K31">
            <v>67</v>
          </cell>
          <cell r="L31">
            <v>28817.37000000001</v>
          </cell>
          <cell r="M31">
            <v>27376.501500000009</v>
          </cell>
          <cell r="N31">
            <v>28817.37000000001</v>
          </cell>
          <cell r="O31">
            <v>434.07246000686257</v>
          </cell>
          <cell r="P31">
            <v>384.13492036005533</v>
          </cell>
          <cell r="Q31">
            <v>34024.534708186235</v>
          </cell>
          <cell r="R31">
            <v>32583.666208186231</v>
          </cell>
          <cell r="S31">
            <v>34342.342882864265</v>
          </cell>
          <cell r="T31">
            <v>27</v>
          </cell>
          <cell r="U31">
            <v>136.09813883274495</v>
          </cell>
          <cell r="V31">
            <v>246.45531312847532</v>
          </cell>
          <cell r="X31">
            <v>0</v>
          </cell>
          <cell r="Y31">
            <v>105</v>
          </cell>
          <cell r="AA31">
            <v>277.55345196122028</v>
          </cell>
          <cell r="AB31">
            <v>1718.4219519612234</v>
          </cell>
          <cell r="AC31">
            <v>4719.1387580372866</v>
          </cell>
          <cell r="AD31">
            <v>-0.11974759660350617</v>
          </cell>
          <cell r="AE31"/>
          <cell r="AF31">
            <v>1.900978936447221E-3</v>
          </cell>
          <cell r="AG31">
            <v>1706.621839569013</v>
          </cell>
          <cell r="AH31">
            <v>12.788254663238694</v>
          </cell>
          <cell r="AI31">
            <v>12.788254663238694</v>
          </cell>
          <cell r="AJ31">
            <v>1015.776678349504</v>
          </cell>
          <cell r="AK31">
            <v>1015.776678349504</v>
          </cell>
          <cell r="AL31">
            <v>0</v>
          </cell>
          <cell r="AM31">
            <v>12.788254663238694</v>
          </cell>
          <cell r="AN31">
            <v>0</v>
          </cell>
          <cell r="AO31">
            <v>1015.776678349504</v>
          </cell>
          <cell r="AP31"/>
          <cell r="AQ31">
            <v>1015.776678349504</v>
          </cell>
          <cell r="AR31">
            <v>964.98784443202874</v>
          </cell>
          <cell r="AS31">
            <v>28817.37</v>
          </cell>
          <cell r="AT31">
            <v>27.944910332010522</v>
          </cell>
          <cell r="AU31">
            <v>16.050061250779638</v>
          </cell>
          <cell r="AV31">
            <v>1425.1904269325366</v>
          </cell>
          <cell r="AW31">
            <v>1374.4015930150613</v>
          </cell>
          <cell r="AX31">
            <v>29226.783748583031</v>
          </cell>
          <cell r="AY31">
            <v>27</v>
          </cell>
          <cell r="AZ31">
            <v>0</v>
          </cell>
          <cell r="BA31">
            <v>86.54</v>
          </cell>
          <cell r="BC31">
            <v>0</v>
          </cell>
          <cell r="BD31">
            <v>105</v>
          </cell>
          <cell r="BF31">
            <v>-18.459999999999994</v>
          </cell>
          <cell r="BG31">
            <v>32.328833917475322</v>
          </cell>
          <cell r="BH31">
            <v>-27820.053321650495</v>
          </cell>
          <cell r="BK31">
            <v>30748.949999999986</v>
          </cell>
          <cell r="BL31">
            <v>30748.949999999986</v>
          </cell>
          <cell r="BM31">
            <v>30748.949999999986</v>
          </cell>
          <cell r="BN31">
            <v>495.05113591834862</v>
          </cell>
          <cell r="BO31"/>
          <cell r="BP31">
            <v>37279.036467312661</v>
          </cell>
          <cell r="BQ31">
            <v>34013.993233656322</v>
          </cell>
          <cell r="BR31">
            <v>36273.922882864244</v>
          </cell>
          <cell r="BS31">
            <v>0</v>
          </cell>
          <cell r="BT31">
            <v>149.11614586925066</v>
          </cell>
          <cell r="BU31">
            <v>261.75147139636954</v>
          </cell>
          <cell r="BW31">
            <v>0</v>
          </cell>
          <cell r="BX31">
            <v>105</v>
          </cell>
          <cell r="BZ31">
            <v>305.8676172656202</v>
          </cell>
          <cell r="CA31">
            <v>3570.9108509219586</v>
          </cell>
          <cell r="CB31">
            <v>1310.9812017140357</v>
          </cell>
          <cell r="CC31"/>
        </row>
        <row r="32">
          <cell r="C32">
            <v>4.0000000000000001E-3</v>
          </cell>
          <cell r="F32">
            <v>28</v>
          </cell>
          <cell r="G32">
            <v>34800</v>
          </cell>
          <cell r="H32">
            <v>33461.649999999987</v>
          </cell>
          <cell r="I32">
            <v>0.05</v>
          </cell>
          <cell r="J32">
            <v>1</v>
          </cell>
          <cell r="K32">
            <v>68</v>
          </cell>
          <cell r="L32">
            <v>29884.680000000011</v>
          </cell>
          <cell r="M32">
            <v>28390.446000000011</v>
          </cell>
          <cell r="N32">
            <v>29884.680000000011</v>
          </cell>
          <cell r="O32">
            <v>455.37880640500879</v>
          </cell>
          <cell r="P32">
            <v>402.99009416372456</v>
          </cell>
          <cell r="Q32">
            <v>35521.029158470599</v>
          </cell>
          <cell r="R32">
            <v>34026.795158470602</v>
          </cell>
          <cell r="S32">
            <v>35865.031689269279</v>
          </cell>
          <cell r="T32">
            <v>28</v>
          </cell>
          <cell r="U32">
            <v>142.08411663388239</v>
          </cell>
          <cell r="V32">
            <v>253.48883704481182</v>
          </cell>
          <cell r="X32">
            <v>0</v>
          </cell>
          <cell r="Y32">
            <v>105</v>
          </cell>
          <cell r="AA32">
            <v>290.5729536786942</v>
          </cell>
          <cell r="AB32">
            <v>1784.8069536786934</v>
          </cell>
          <cell r="AC32">
            <v>5063.0772117159759</v>
          </cell>
          <cell r="AD32">
            <v>-0.12570578185760012</v>
          </cell>
          <cell r="AE32"/>
          <cell r="AF32">
            <v>2.0749575040986991E-3</v>
          </cell>
          <cell r="AG32">
            <v>1652.9539229570066</v>
          </cell>
          <cell r="AH32">
            <v>11.810706567648353</v>
          </cell>
          <cell r="AI32">
            <v>11.810706567648353</v>
          </cell>
          <cell r="AJ32">
            <v>1014.9177172581645</v>
          </cell>
          <cell r="AK32">
            <v>1014.9177172581645</v>
          </cell>
          <cell r="AL32">
            <v>0</v>
          </cell>
          <cell r="AM32">
            <v>11.810706567648353</v>
          </cell>
          <cell r="AN32">
            <v>0</v>
          </cell>
          <cell r="AO32">
            <v>1014.9177172581645</v>
          </cell>
          <cell r="AP32"/>
          <cell r="AQ32">
            <v>1014.9177172581645</v>
          </cell>
          <cell r="AR32">
            <v>964.17183139525628</v>
          </cell>
          <cell r="AS32">
            <v>29884.68</v>
          </cell>
          <cell r="AT32">
            <v>28.486629316823947</v>
          </cell>
          <cell r="AU32">
            <v>16.481421355694145</v>
          </cell>
          <cell r="AV32">
            <v>1452.8180951580212</v>
          </cell>
          <cell r="AW32">
            <v>1402.0722092951128</v>
          </cell>
          <cell r="AX32">
            <v>30322.580377899856</v>
          </cell>
          <cell r="AY32">
            <v>28</v>
          </cell>
          <cell r="AZ32">
            <v>0</v>
          </cell>
          <cell r="BA32">
            <v>86.54</v>
          </cell>
          <cell r="BC32">
            <v>0</v>
          </cell>
          <cell r="BD32">
            <v>105</v>
          </cell>
          <cell r="BF32">
            <v>-18.459999999999994</v>
          </cell>
          <cell r="BG32">
            <v>32.285885862908344</v>
          </cell>
          <cell r="BH32">
            <v>-28888.222282741834</v>
          </cell>
          <cell r="BK32">
            <v>31887.799999999985</v>
          </cell>
          <cell r="BL32">
            <v>31887.799999999985</v>
          </cell>
          <cell r="BM32">
            <v>31887.799999999985</v>
          </cell>
          <cell r="BN32">
            <v>517.04072203924977</v>
          </cell>
          <cell r="BO32"/>
          <cell r="BP32">
            <v>38934.927189351911</v>
          </cell>
          <cell r="BQ32">
            <v>35411.363594675946</v>
          </cell>
          <cell r="BR32">
            <v>37868.151689269253</v>
          </cell>
          <cell r="BS32">
            <v>0</v>
          </cell>
          <cell r="BT32">
            <v>155.73970875740764</v>
          </cell>
          <cell r="BU32">
            <v>269.53415778995401</v>
          </cell>
          <cell r="BW32">
            <v>0</v>
          </cell>
          <cell r="BX32">
            <v>105</v>
          </cell>
          <cell r="BZ32">
            <v>320.27386654736165</v>
          </cell>
          <cell r="CA32">
            <v>3843.8374612233238</v>
          </cell>
          <cell r="CB32">
            <v>1387.0493666300172</v>
          </cell>
          <cell r="CC32"/>
        </row>
        <row r="33">
          <cell r="C33">
            <v>4.7000000000000002E-3</v>
          </cell>
          <cell r="F33">
            <v>29</v>
          </cell>
          <cell r="G33">
            <v>36000</v>
          </cell>
          <cell r="H33">
            <v>34615.499999999985</v>
          </cell>
          <cell r="I33">
            <v>0.05</v>
          </cell>
          <cell r="J33">
            <v>1</v>
          </cell>
          <cell r="K33">
            <v>69</v>
          </cell>
          <cell r="L33">
            <v>30951.990000000013</v>
          </cell>
          <cell r="M33">
            <v>29404.390500000012</v>
          </cell>
          <cell r="N33">
            <v>30951.990000000013</v>
          </cell>
          <cell r="O33">
            <v>477.13897798143546</v>
          </cell>
          <cell r="P33">
            <v>422.24688316941189</v>
          </cell>
          <cell r="Q33">
            <v>37038.032089046028</v>
          </cell>
          <cell r="R33">
            <v>35490.432589046024</v>
          </cell>
          <cell r="S33">
            <v>37409.480667250711</v>
          </cell>
          <cell r="T33">
            <v>29</v>
          </cell>
          <cell r="U33">
            <v>148.15212835618411</v>
          </cell>
          <cell r="V33">
            <v>260.61875081851633</v>
          </cell>
          <cell r="X33">
            <v>0</v>
          </cell>
          <cell r="Y33">
            <v>105</v>
          </cell>
          <cell r="AA33">
            <v>303.77087917470044</v>
          </cell>
          <cell r="AB33">
            <v>1851.370379174703</v>
          </cell>
          <cell r="AC33">
            <v>5420.2135908906803</v>
          </cell>
          <cell r="AD33">
            <v>-0.13170189978570296</v>
          </cell>
          <cell r="AE33"/>
          <cell r="AF33">
            <v>2.2586173547029442E-3</v>
          </cell>
          <cell r="AG33">
            <v>1592.0332604001608</v>
          </cell>
          <cell r="AH33">
            <v>10.833184966087025</v>
          </cell>
          <cell r="AI33">
            <v>10.833184966087025</v>
          </cell>
          <cell r="AJ33">
            <v>1006.8045789655532</v>
          </cell>
          <cell r="AK33">
            <v>1006.8045789655532</v>
          </cell>
          <cell r="AL33">
            <v>0</v>
          </cell>
          <cell r="AM33">
            <v>10.833184966087025</v>
          </cell>
          <cell r="AN33">
            <v>0</v>
          </cell>
          <cell r="AO33">
            <v>1006.8045789655532</v>
          </cell>
          <cell r="AP33"/>
          <cell r="AQ33">
            <v>1006.8045789655532</v>
          </cell>
          <cell r="AR33">
            <v>956.46435001727548</v>
          </cell>
          <cell r="AS33">
            <v>30951.989999999998</v>
          </cell>
          <cell r="AT33">
            <v>28.894099137308196</v>
          </cell>
          <cell r="AU33">
            <v>16.849970479493212</v>
          </cell>
          <cell r="AV33">
            <v>1473.599056002718</v>
          </cell>
          <cell r="AW33">
            <v>1423.2588270544402</v>
          </cell>
          <cell r="AX33">
            <v>31418.784477037163</v>
          </cell>
          <cell r="AY33">
            <v>29</v>
          </cell>
          <cell r="AZ33">
            <v>0</v>
          </cell>
          <cell r="BA33">
            <v>86.54</v>
          </cell>
          <cell r="BC33">
            <v>0</v>
          </cell>
          <cell r="BD33">
            <v>105</v>
          </cell>
          <cell r="BF33">
            <v>-18.459999999999994</v>
          </cell>
          <cell r="BG33">
            <v>31.880228948277818</v>
          </cell>
          <cell r="BH33">
            <v>-29963.645421034445</v>
          </cell>
          <cell r="BK33">
            <v>33026.649999999987</v>
          </cell>
          <cell r="BL33">
            <v>33026.649999999987</v>
          </cell>
          <cell r="BM33">
            <v>33026.649999999987</v>
          </cell>
          <cell r="BN33">
            <v>539.32625134002797</v>
          </cell>
          <cell r="BO33"/>
          <cell r="BP33">
            <v>40613.103440691943</v>
          </cell>
          <cell r="BQ33">
            <v>36819.876720345965</v>
          </cell>
          <cell r="BR33">
            <v>39484.140667250686</v>
          </cell>
          <cell r="BS33">
            <v>0</v>
          </cell>
          <cell r="BT33">
            <v>162.45241376276778</v>
          </cell>
          <cell r="BU33">
            <v>277.42158617125216</v>
          </cell>
          <cell r="BW33">
            <v>0</v>
          </cell>
          <cell r="BX33">
            <v>105</v>
          </cell>
          <cell r="BZ33">
            <v>334.87399993401993</v>
          </cell>
          <cell r="CA33">
            <v>4128.1007202799956</v>
          </cell>
          <cell r="CB33">
            <v>1463.8367733752748</v>
          </cell>
          <cell r="CC33"/>
        </row>
        <row r="34">
          <cell r="C34">
            <v>86.54</v>
          </cell>
          <cell r="E34">
            <v>15</v>
          </cell>
          <cell r="F34">
            <v>30</v>
          </cell>
          <cell r="G34">
            <v>37200</v>
          </cell>
          <cell r="H34">
            <v>35769.349999999984</v>
          </cell>
          <cell r="I34">
            <v>0.05</v>
          </cell>
          <cell r="J34">
            <v>1</v>
          </cell>
          <cell r="K34" t="str">
            <v>Pensionskorridor</v>
          </cell>
          <cell r="L34">
            <v>32019.300000000014</v>
          </cell>
          <cell r="M34">
            <v>32019.300000000014</v>
          </cell>
          <cell r="N34">
            <v>32019.300000000014</v>
          </cell>
          <cell r="O34">
            <v>499.36264121244011</v>
          </cell>
          <cell r="P34">
            <v>441.91384178092039</v>
          </cell>
          <cell r="Q34">
            <v>45132.660661085407</v>
          </cell>
          <cell r="R34">
            <v>45132.660661085407</v>
          </cell>
          <cell r="S34">
            <v>38976.153308463152</v>
          </cell>
          <cell r="T34">
            <v>30</v>
          </cell>
          <cell r="U34">
            <v>180.53064264434164</v>
          </cell>
          <cell r="V34">
            <v>298.6635051071014</v>
          </cell>
          <cell r="X34">
            <v>0</v>
          </cell>
          <cell r="Y34">
            <v>105</v>
          </cell>
          <cell r="AA34">
            <v>374.19414775144304</v>
          </cell>
          <cell r="AB34">
            <v>374.19414775144105</v>
          </cell>
          <cell r="AC34">
            <v>4246.8082386421192</v>
          </cell>
          <cell r="AD34">
            <v>-0.13263276332218754</v>
          </cell>
          <cell r="AE34"/>
          <cell r="AF34">
            <v>2.4607155666536156E-3</v>
          </cell>
          <cell r="AG34">
            <v>1523.1541361004047</v>
          </cell>
          <cell r="AH34">
            <v>9.8554446443991779</v>
          </cell>
          <cell r="AI34">
            <v>9.8554446443991779</v>
          </cell>
          <cell r="AJ34">
            <v>990.74479459565976</v>
          </cell>
          <cell r="AK34">
            <v>990.74479459565976</v>
          </cell>
          <cell r="AL34">
            <v>0</v>
          </cell>
          <cell r="AM34">
            <v>9.8554446443991779</v>
          </cell>
          <cell r="AN34">
            <v>0</v>
          </cell>
          <cell r="AO34">
            <v>990.74479459565976</v>
          </cell>
          <cell r="AP34"/>
          <cell r="AQ34">
            <v>990.74479459565976</v>
          </cell>
          <cell r="AR34">
            <v>941.20755486587677</v>
          </cell>
          <cell r="AS34">
            <v>32019.3</v>
          </cell>
          <cell r="AT34">
            <v>29.150785432656495</v>
          </cell>
          <cell r="AU34">
            <v>17.146813331962296</v>
          </cell>
          <cell r="AV34">
            <v>1486.6900570654811</v>
          </cell>
          <cell r="AW34">
            <v>1437.152817335698</v>
          </cell>
          <cell r="AX34">
            <v>32515.24526246982</v>
          </cell>
          <cell r="AY34">
            <v>30</v>
          </cell>
          <cell r="AZ34">
            <v>0</v>
          </cell>
          <cell r="BA34">
            <v>86.54</v>
          </cell>
          <cell r="BC34">
            <v>0</v>
          </cell>
          <cell r="BD34">
            <v>105</v>
          </cell>
          <cell r="BF34">
            <v>-18.459999999999994</v>
          </cell>
          <cell r="BG34">
            <v>31.077239729783059</v>
          </cell>
          <cell r="BH34">
            <v>-31047.015205404339</v>
          </cell>
          <cell r="BK34">
            <v>34165.499999999985</v>
          </cell>
          <cell r="BL34">
            <v>34165.499999999985</v>
          </cell>
          <cell r="BM34">
            <v>34165.499999999985</v>
          </cell>
          <cell r="BN34">
            <v>561.91170672264582</v>
          </cell>
          <cell r="BO34"/>
          <cell r="BP34">
            <v>42313.865147414588</v>
          </cell>
          <cell r="BQ34">
            <v>42313.865147414588</v>
          </cell>
          <cell r="BR34">
            <v>41122.353308463127</v>
          </cell>
          <cell r="BS34">
            <v>0</v>
          </cell>
          <cell r="BT34">
            <v>169.25546058965836</v>
          </cell>
          <cell r="BU34">
            <v>285.41516619284857</v>
          </cell>
          <cell r="BW34">
            <v>0</v>
          </cell>
          <cell r="BX34">
            <v>105</v>
          </cell>
          <cell r="BZ34">
            <v>349.67062678250693</v>
          </cell>
          <cell r="CA34">
            <v>349.67062678250659</v>
          </cell>
          <cell r="CB34">
            <v>1541.1824657339675</v>
          </cell>
          <cell r="CC34"/>
        </row>
        <row r="35">
          <cell r="C35"/>
          <cell r="F35">
            <v>31</v>
          </cell>
          <cell r="G35">
            <v>38400</v>
          </cell>
          <cell r="H35">
            <v>36923.199999999983</v>
          </cell>
          <cell r="I35">
            <v>0.05</v>
          </cell>
          <cell r="J35">
            <v>1</v>
          </cell>
          <cell r="K35" t="str">
            <v>Pensionskorridor</v>
          </cell>
          <cell r="L35">
            <v>33086.610000000015</v>
          </cell>
          <cell r="M35">
            <v>33086.610000000015</v>
          </cell>
          <cell r="N35">
            <v>33086.610000000015</v>
          </cell>
          <cell r="O35">
            <v>522.05966847026514</v>
          </cell>
          <cell r="P35">
            <v>461.99970661085405</v>
          </cell>
          <cell r="Q35">
            <v>47184.030036166521</v>
          </cell>
          <cell r="R35">
            <v>47184.030036166521</v>
          </cell>
          <cell r="S35">
            <v>40565.522976933418</v>
          </cell>
          <cell r="T35">
            <v>31</v>
          </cell>
          <cell r="U35">
            <v>188.7361201446661</v>
          </cell>
          <cell r="V35">
            <v>308.30494116998267</v>
          </cell>
          <cell r="X35">
            <v>0</v>
          </cell>
          <cell r="Y35">
            <v>105</v>
          </cell>
          <cell r="AA35">
            <v>392.0410613146488</v>
          </cell>
          <cell r="AB35">
            <v>392.04106131465232</v>
          </cell>
          <cell r="AC35">
            <v>4638.8492999567734</v>
          </cell>
          <cell r="AD35">
            <v>-0.14020322118091783</v>
          </cell>
          <cell r="AF35">
            <v>2.6824633456659455E-3</v>
          </cell>
          <cell r="AG35">
            <v>1445.2938569177138</v>
          </cell>
          <cell r="AH35">
            <v>8.8772891279459998</v>
          </cell>
          <cell r="AI35">
            <v>8.8772891279459998</v>
          </cell>
          <cell r="AJ35">
            <v>965.72628493171169</v>
          </cell>
          <cell r="AK35">
            <v>965.72628493171169</v>
          </cell>
          <cell r="AL35"/>
          <cell r="AM35">
            <v>8.8772891279459998</v>
          </cell>
          <cell r="AN35">
            <v>0</v>
          </cell>
          <cell r="AO35">
            <v>965.72628493171169</v>
          </cell>
          <cell r="AP35"/>
          <cell r="AQ35">
            <v>965.72628493171169</v>
          </cell>
          <cell r="AR35">
            <v>917.43997068512601</v>
          </cell>
          <cell r="AS35">
            <v>33086.61</v>
          </cell>
          <cell r="AT35">
            <v>29.233430948030659</v>
          </cell>
          <cell r="AU35">
            <v>17.359604222969001</v>
          </cell>
          <cell r="AV35">
            <v>1490.9049783495636</v>
          </cell>
          <cell r="AW35">
            <v>1442.6186641029781</v>
          </cell>
          <cell r="AX35">
            <v>33611.788693417853</v>
          </cell>
          <cell r="AZ35">
            <v>0</v>
          </cell>
          <cell r="BA35">
            <v>86.54</v>
          </cell>
          <cell r="BC35">
            <v>0</v>
          </cell>
          <cell r="BD35">
            <v>105</v>
          </cell>
          <cell r="BF35">
            <v>-18.459999999999994</v>
          </cell>
          <cell r="BG35">
            <v>29.826314246585525</v>
          </cell>
          <cell r="BH35">
            <v>-32139.343715068291</v>
          </cell>
          <cell r="BK35">
            <v>35304.349999999984</v>
          </cell>
          <cell r="BL35">
            <v>35304.349999999984</v>
          </cell>
          <cell r="BM35">
            <v>35304.349999999984</v>
          </cell>
          <cell r="BN35">
            <v>584.80112469228811</v>
          </cell>
          <cell r="BO35"/>
          <cell r="BP35">
            <v>44037.516272106877</v>
          </cell>
          <cell r="BQ35">
            <v>44037.516272106877</v>
          </cell>
          <cell r="BR35">
            <v>42783.262976933387</v>
          </cell>
          <cell r="BS35">
            <v>0</v>
          </cell>
          <cell r="BT35">
            <v>176.15006508842751</v>
          </cell>
          <cell r="BU35">
            <v>293.51632647890233</v>
          </cell>
          <cell r="BW35">
            <v>0</v>
          </cell>
          <cell r="BX35">
            <v>105</v>
          </cell>
          <cell r="BZ35">
            <v>364.66639156732981</v>
          </cell>
          <cell r="CA35">
            <v>364.66639156732708</v>
          </cell>
          <cell r="CB35">
            <v>1618.9196867408173</v>
          </cell>
          <cell r="CC35"/>
        </row>
        <row r="36">
          <cell r="C36"/>
          <cell r="F36">
            <v>32</v>
          </cell>
          <cell r="G36">
            <v>39600</v>
          </cell>
          <cell r="H36">
            <v>38077.049999999981</v>
          </cell>
          <cell r="I36">
            <v>0.05</v>
          </cell>
          <cell r="J36">
            <v>1</v>
          </cell>
          <cell r="K36" t="str">
            <v>Pensionskorridor</v>
          </cell>
          <cell r="L36">
            <v>34153.920000000013</v>
          </cell>
          <cell r="M36">
            <v>34153.920000000013</v>
          </cell>
          <cell r="N36">
            <v>34153.920000000013</v>
          </cell>
          <cell r="O36">
            <v>545.24014240868166</v>
          </cell>
          <cell r="P36">
            <v>482.51340036166522</v>
          </cell>
          <cell r="Q36">
            <v>49279.093578936867</v>
          </cell>
          <cell r="R36">
            <v>49279.093578936867</v>
          </cell>
          <cell r="S36">
            <v>42178.073119342102</v>
          </cell>
          <cell r="T36">
            <v>32</v>
          </cell>
          <cell r="U36">
            <v>197.11637431574746</v>
          </cell>
          <cell r="V36">
            <v>318.15173982100328</v>
          </cell>
          <cell r="X36">
            <v>0</v>
          </cell>
          <cell r="Y36">
            <v>105</v>
          </cell>
          <cell r="AA36">
            <v>410.26811413675068</v>
          </cell>
          <cell r="AB36">
            <v>410.26811413675023</v>
          </cell>
          <cell r="AC36">
            <v>5049.11741409352</v>
          </cell>
          <cell r="AD36">
            <v>-0.14783419923960464</v>
          </cell>
          <cell r="AF36">
            <v>2.9368573346992793E-3</v>
          </cell>
          <cell r="AG36">
            <v>1357.3181746588352</v>
          </cell>
          <cell r="AH36">
            <v>7.8984765016482736</v>
          </cell>
          <cell r="AI36">
            <v>7.8984765016482736</v>
          </cell>
          <cell r="AJ36">
            <v>930.62787048031441</v>
          </cell>
          <cell r="AK36">
            <v>930.62787048031441</v>
          </cell>
          <cell r="AL36"/>
          <cell r="AM36">
            <v>7.8984765016482736</v>
          </cell>
          <cell r="AN36">
            <v>0</v>
          </cell>
          <cell r="AO36">
            <v>930.62787048031441</v>
          </cell>
          <cell r="AP36"/>
          <cell r="AQ36">
            <v>930.62787048031441</v>
          </cell>
          <cell r="AR36">
            <v>884.0964769562986</v>
          </cell>
          <cell r="AS36">
            <v>34153.919999999998</v>
          </cell>
          <cell r="AT36">
            <v>29.116131277963326</v>
          </cell>
          <cell r="AU36">
            <v>17.474550430165024</v>
          </cell>
          <cell r="AV36">
            <v>1484.9226951761298</v>
          </cell>
          <cell r="AW36">
            <v>1438.3913016521137</v>
          </cell>
          <cell r="AX36">
            <v>34708.214824695817</v>
          </cell>
          <cell r="AZ36">
            <v>0</v>
          </cell>
          <cell r="BA36">
            <v>86.54</v>
          </cell>
          <cell r="BC36">
            <v>0</v>
          </cell>
          <cell r="BD36">
            <v>105</v>
          </cell>
          <cell r="BF36">
            <v>-18.459999999999994</v>
          </cell>
          <cell r="BG36">
            <v>28.071393524016003</v>
          </cell>
          <cell r="BH36">
            <v>-33241.752129519686</v>
          </cell>
          <cell r="BK36">
            <v>36443.199999999983</v>
          </cell>
          <cell r="BL36">
            <v>36443.199999999983</v>
          </cell>
          <cell r="BM36">
            <v>36443.199999999983</v>
          </cell>
          <cell r="BN36">
            <v>607.9985960787717</v>
          </cell>
          <cell r="BO36"/>
          <cell r="BP36">
            <v>45784.364868185643</v>
          </cell>
          <cell r="BQ36">
            <v>45784.364868185643</v>
          </cell>
          <cell r="BR36">
            <v>44467.353119342071</v>
          </cell>
          <cell r="BS36">
            <v>0</v>
          </cell>
          <cell r="BT36">
            <v>183.13745947274256</v>
          </cell>
          <cell r="BU36">
            <v>301.72651488047256</v>
          </cell>
          <cell r="BW36">
            <v>0</v>
          </cell>
          <cell r="BX36">
            <v>105</v>
          </cell>
          <cell r="BZ36">
            <v>379.8639743532151</v>
          </cell>
          <cell r="CA36">
            <v>379.86397435321851</v>
          </cell>
          <cell r="CB36">
            <v>1696.8757231967902</v>
          </cell>
          <cell r="CC36"/>
        </row>
        <row r="37">
          <cell r="F37">
            <v>33</v>
          </cell>
          <cell r="G37">
            <v>40800</v>
          </cell>
          <cell r="H37">
            <v>39230.89999999998</v>
          </cell>
          <cell r="I37">
            <v>0.05</v>
          </cell>
          <cell r="J37">
            <v>1</v>
          </cell>
          <cell r="K37" t="str">
            <v>Pensionskorridor</v>
          </cell>
          <cell r="L37">
            <v>35221.23000000001</v>
          </cell>
          <cell r="M37">
            <v>35221.23000000001</v>
          </cell>
          <cell r="N37">
            <v>35221.23000000001</v>
          </cell>
          <cell r="O37">
            <v>568.91436044198667</v>
          </cell>
          <cell r="P37">
            <v>503.46403578936867</v>
          </cell>
          <cell r="Q37">
            <v>51418.781975168225</v>
          </cell>
          <cell r="R37">
            <v>51418.781975168225</v>
          </cell>
          <cell r="S37">
            <v>43814.297479784087</v>
          </cell>
          <cell r="T37">
            <v>33</v>
          </cell>
          <cell r="U37">
            <v>205.67512790067292</v>
          </cell>
          <cell r="V37">
            <v>328.20827528329067</v>
          </cell>
          <cell r="X37">
            <v>0</v>
          </cell>
          <cell r="Y37">
            <v>105</v>
          </cell>
          <cell r="AA37">
            <v>428.88340318396354</v>
          </cell>
          <cell r="AB37">
            <v>428.88340318396513</v>
          </cell>
          <cell r="AC37">
            <v>5478.0008172774851</v>
          </cell>
          <cell r="AD37">
            <v>-0.15553121845198142</v>
          </cell>
          <cell r="AF37">
            <v>3.2285654751371411E-3</v>
          </cell>
          <cell r="AG37">
            <v>1257.5717558312285</v>
          </cell>
          <cell r="AH37">
            <v>6.9187960184824417</v>
          </cell>
          <cell r="AI37">
            <v>6.9187960184824417</v>
          </cell>
          <cell r="AJ37">
            <v>883.80560269279204</v>
          </cell>
          <cell r="AK37">
            <v>883.80560269279204</v>
          </cell>
          <cell r="AL37"/>
          <cell r="AM37">
            <v>6.9187960184824417</v>
          </cell>
          <cell r="AN37">
            <v>0</v>
          </cell>
          <cell r="AO37">
            <v>883.80560269279204</v>
          </cell>
          <cell r="AP37"/>
          <cell r="AQ37">
            <v>883.80560269279204</v>
          </cell>
          <cell r="AR37">
            <v>839.61532255815234</v>
          </cell>
          <cell r="AS37">
            <v>35221.229999999996</v>
          </cell>
          <cell r="AT37">
            <v>28.762008547772147</v>
          </cell>
          <cell r="AU37">
            <v>17.472234569371086</v>
          </cell>
          <cell r="AV37">
            <v>1466.8624359363794</v>
          </cell>
          <cell r="AW37">
            <v>1422.6721558017398</v>
          </cell>
          <cell r="AX37">
            <v>35804.286833243583</v>
          </cell>
          <cell r="AZ37">
            <v>0</v>
          </cell>
          <cell r="BA37">
            <v>86.54</v>
          </cell>
          <cell r="BC37">
            <v>0</v>
          </cell>
          <cell r="BD37">
            <v>105</v>
          </cell>
          <cell r="BF37">
            <v>-18.459999999999994</v>
          </cell>
          <cell r="BG37">
            <v>25.730280134639543</v>
          </cell>
          <cell r="BH37">
            <v>-34355.884397307207</v>
          </cell>
          <cell r="BK37">
            <v>37582.049999999981</v>
          </cell>
          <cell r="BL37">
            <v>37582.049999999981</v>
          </cell>
          <cell r="BM37">
            <v>37582.049999999981</v>
          </cell>
          <cell r="BN37">
            <v>631.50826676766519</v>
          </cell>
          <cell r="BO37"/>
          <cell r="BP37">
            <v>47554.72313495331</v>
          </cell>
          <cell r="BQ37">
            <v>47554.72313495331</v>
          </cell>
          <cell r="BR37">
            <v>46175.117479784058</v>
          </cell>
          <cell r="BS37">
            <v>0</v>
          </cell>
          <cell r="BT37">
            <v>190.21889253981325</v>
          </cell>
          <cell r="BU37">
            <v>310.04719873428058</v>
          </cell>
          <cell r="BW37">
            <v>0</v>
          </cell>
          <cell r="BX37">
            <v>105</v>
          </cell>
          <cell r="BZ37">
            <v>395.26609127409381</v>
          </cell>
          <cell r="CA37">
            <v>395.26609127409029</v>
          </cell>
          <cell r="CB37">
            <v>1774.871746443343</v>
          </cell>
          <cell r="CC37"/>
        </row>
        <row r="38">
          <cell r="F38">
            <v>34</v>
          </cell>
          <cell r="G38">
            <v>42000</v>
          </cell>
          <cell r="H38">
            <v>40384.749999999978</v>
          </cell>
          <cell r="I38">
            <v>0.05</v>
          </cell>
          <cell r="J38">
            <v>1</v>
          </cell>
          <cell r="K38" t="str">
            <v>Pensionskorridor</v>
          </cell>
          <cell r="L38">
            <v>36288.540000000008</v>
          </cell>
          <cell r="M38">
            <v>36288.540000000008</v>
          </cell>
          <cell r="N38">
            <v>36288.540000000008</v>
          </cell>
          <cell r="O38">
            <v>593.09283931940092</v>
          </cell>
          <cell r="P38">
            <v>524.86091975168222</v>
          </cell>
          <cell r="Q38">
            <v>53604.045734239306</v>
          </cell>
          <cell r="R38">
            <v>53604.045734239306</v>
          </cell>
          <cell r="S38">
            <v>45474.700319103482</v>
          </cell>
          <cell r="T38">
            <v>34</v>
          </cell>
          <cell r="U38">
            <v>214.41618293695723</v>
          </cell>
          <cell r="V38">
            <v>338.47901495092475</v>
          </cell>
          <cell r="X38">
            <v>0</v>
          </cell>
          <cell r="Y38">
            <v>105</v>
          </cell>
          <cell r="AA38">
            <v>447.89519788788198</v>
          </cell>
          <cell r="AB38">
            <v>447.89519788788311</v>
          </cell>
          <cell r="AC38">
            <v>5925.8960151653664</v>
          </cell>
          <cell r="AD38">
            <v>-0.16329937812778811</v>
          </cell>
          <cell r="AF38">
            <v>3.5708829194079461E-3</v>
          </cell>
          <cell r="AG38">
            <v>1144.1056484405599</v>
          </cell>
          <cell r="AH38">
            <v>5.9379671341643041</v>
          </cell>
          <cell r="AI38">
            <v>5.9379671341643041</v>
          </cell>
          <cell r="AJ38">
            <v>823.32568509574367</v>
          </cell>
          <cell r="AK38">
            <v>823.32568509574367</v>
          </cell>
          <cell r="AL38"/>
          <cell r="AM38">
            <v>5.9379671341643041</v>
          </cell>
          <cell r="AN38">
            <v>0</v>
          </cell>
          <cell r="AO38">
            <v>823.32568509574367</v>
          </cell>
          <cell r="AP38"/>
          <cell r="AQ38">
            <v>823.32568509574367</v>
          </cell>
          <cell r="AR38">
            <v>782.15940084095644</v>
          </cell>
          <cell r="AS38">
            <v>36288.54</v>
          </cell>
          <cell r="AT38">
            <v>28.127650366786622</v>
          </cell>
          <cell r="AU38">
            <v>17.32977782457203</v>
          </cell>
          <cell r="AV38">
            <v>1434.5101687061176</v>
          </cell>
          <cell r="AW38">
            <v>1393.3438844513303</v>
          </cell>
          <cell r="AX38">
            <v>36899.724483610378</v>
          </cell>
          <cell r="AZ38">
            <v>0</v>
          </cell>
          <cell r="BA38">
            <v>86.54</v>
          </cell>
          <cell r="BC38">
            <v>0</v>
          </cell>
          <cell r="BD38">
            <v>105</v>
          </cell>
          <cell r="BF38">
            <v>-18.459999999999994</v>
          </cell>
          <cell r="BG38">
            <v>22.706284254787306</v>
          </cell>
          <cell r="BH38">
            <v>-35483.67431490426</v>
          </cell>
          <cell r="BK38">
            <v>38720.89999999998</v>
          </cell>
          <cell r="BL38">
            <v>38720.89999999998</v>
          </cell>
          <cell r="BM38">
            <v>38720.89999999998</v>
          </cell>
          <cell r="BN38">
            <v>655.3343384412467</v>
          </cell>
          <cell r="BO38"/>
          <cell r="BP38">
            <v>49348.907473394553</v>
          </cell>
          <cell r="BQ38">
            <v>49348.907473394553</v>
          </cell>
          <cell r="BR38">
            <v>47907.060319103453</v>
          </cell>
          <cell r="BS38">
            <v>0</v>
          </cell>
          <cell r="BT38">
            <v>197.39562989357822</v>
          </cell>
          <cell r="BU38">
            <v>318.47986512495442</v>
          </cell>
          <cell r="BW38">
            <v>0</v>
          </cell>
          <cell r="BX38">
            <v>105</v>
          </cell>
          <cell r="BZ38">
            <v>410.87549501853266</v>
          </cell>
          <cell r="CA38">
            <v>410.87549501853209</v>
          </cell>
          <cell r="CB38">
            <v>1852.7226493096314</v>
          </cell>
          <cell r="CC38"/>
        </row>
        <row r="39">
          <cell r="C39"/>
          <cell r="F39">
            <v>35</v>
          </cell>
          <cell r="G39">
            <v>43200</v>
          </cell>
          <cell r="H39">
            <v>41538.599999999977</v>
          </cell>
          <cell r="I39">
            <v>0.05</v>
          </cell>
          <cell r="J39">
            <v>1</v>
          </cell>
          <cell r="K39" t="str">
            <v>Pensionskorridor</v>
          </cell>
          <cell r="L39">
            <v>37355.850000000006</v>
          </cell>
          <cell r="M39">
            <v>37355.850000000006</v>
          </cell>
          <cell r="N39">
            <v>37355.850000000006</v>
          </cell>
          <cell r="O39">
            <v>617.78631979690408</v>
          </cell>
          <cell r="P39">
            <v>546.71355734239296</v>
          </cell>
          <cell r="Q39">
            <v>55835.855611378596</v>
          </cell>
          <cell r="R39">
            <v>55835.855611378596</v>
          </cell>
          <cell r="S39">
            <v>47159.796638900385</v>
          </cell>
          <cell r="T39">
            <v>35</v>
          </cell>
          <cell r="U39">
            <v>223.34342244551439</v>
          </cell>
          <cell r="V39">
            <v>348.9685213734794</v>
          </cell>
          <cell r="X39">
            <v>0</v>
          </cell>
          <cell r="Y39">
            <v>105</v>
          </cell>
          <cell r="AA39">
            <v>467.31194381899377</v>
          </cell>
          <cell r="AB39">
            <v>467.31194381899695</v>
          </cell>
          <cell r="AC39">
            <v>6393.2079589843624</v>
          </cell>
          <cell r="AD39">
            <v>-0.17114342088278967</v>
          </cell>
          <cell r="AF39">
            <v>3.9680976739152737E-3</v>
          </cell>
          <cell r="AG39">
            <v>1014.3343509439491</v>
          </cell>
          <cell r="AH39">
            <v>4.9556632273371406</v>
          </cell>
          <cell r="AI39">
            <v>4.9556632273371406</v>
          </cell>
          <cell r="AJ39">
            <v>746.62026083587216</v>
          </cell>
          <cell r="AK39">
            <v>746.62026083587216</v>
          </cell>
          <cell r="AL39"/>
          <cell r="AM39">
            <v>4.9556632273371406</v>
          </cell>
          <cell r="AN39">
            <v>0</v>
          </cell>
          <cell r="AO39">
            <v>746.62026083587216</v>
          </cell>
          <cell r="AP39"/>
          <cell r="AQ39">
            <v>746.62026083587216</v>
          </cell>
          <cell r="AR39">
            <v>709.28924779407851</v>
          </cell>
          <cell r="AS39">
            <v>37355.85</v>
          </cell>
          <cell r="AT39">
            <v>27.156094888924923</v>
          </cell>
          <cell r="AU39">
            <v>17.017297863886903</v>
          </cell>
          <cell r="AV39">
            <v>1384.9608393351709</v>
          </cell>
          <cell r="AW39">
            <v>1347.6298262933774</v>
          </cell>
          <cell r="AX39">
            <v>37994.1905784993</v>
          </cell>
          <cell r="AZ39">
            <v>0</v>
          </cell>
          <cell r="BA39">
            <v>86.54</v>
          </cell>
          <cell r="BC39">
            <v>0</v>
          </cell>
          <cell r="BD39">
            <v>105</v>
          </cell>
          <cell r="BF39">
            <v>-18.459999999999994</v>
          </cell>
          <cell r="BG39">
            <v>18.871013041793503</v>
          </cell>
          <cell r="BH39">
            <v>-36627.689739164125</v>
          </cell>
          <cell r="BK39">
            <v>39859.749999999978</v>
          </cell>
          <cell r="BL39">
            <v>39859.749999999978</v>
          </cell>
          <cell r="BM39">
            <v>39859.749999999978</v>
          </cell>
          <cell r="BN39">
            <v>679.48106932943517</v>
          </cell>
          <cell r="BO39"/>
          <cell r="BP39">
            <v>51167.238542723986</v>
          </cell>
          <cell r="BQ39">
            <v>51167.238542723986</v>
          </cell>
          <cell r="BR39">
            <v>49663.696638900357</v>
          </cell>
          <cell r="BS39">
            <v>0</v>
          </cell>
          <cell r="BT39">
            <v>204.66895417089594</v>
          </cell>
          <cell r="BU39">
            <v>327.02602115080276</v>
          </cell>
          <cell r="BW39">
            <v>0</v>
          </cell>
          <cell r="BX39">
            <v>105</v>
          </cell>
          <cell r="BZ39">
            <v>426.69497532169873</v>
          </cell>
          <cell r="CA39">
            <v>426.69497532169771</v>
          </cell>
          <cell r="CB39">
            <v>1930.2368791453264</v>
          </cell>
          <cell r="CC39"/>
        </row>
        <row r="40">
          <cell r="C40"/>
          <cell r="F40">
            <v>36</v>
          </cell>
          <cell r="G40">
            <v>44400</v>
          </cell>
          <cell r="H40">
            <v>42692.449999999975</v>
          </cell>
          <cell r="I40">
            <v>0.05</v>
          </cell>
          <cell r="J40">
            <v>1</v>
          </cell>
          <cell r="K40" t="str">
            <v>Pensionskorridor</v>
          </cell>
          <cell r="L40">
            <v>38423.160000000003</v>
          </cell>
          <cell r="M40">
            <v>38423.160000000003</v>
          </cell>
          <cell r="N40">
            <v>38423.160000000003</v>
          </cell>
          <cell r="O40">
            <v>643.0057714085782</v>
          </cell>
          <cell r="P40">
            <v>569.03165611378597</v>
          </cell>
          <cell r="Q40">
            <v>58115.20303890096</v>
          </cell>
          <cell r="R40">
            <v>58115.20303890096</v>
          </cell>
          <cell r="S40">
            <v>48870.112410308961</v>
          </cell>
          <cell r="T40">
            <v>36</v>
          </cell>
          <cell r="U40">
            <v>232.46081215560383</v>
          </cell>
          <cell r="V40">
            <v>359.68145428283452</v>
          </cell>
          <cell r="X40">
            <v>0</v>
          </cell>
          <cell r="Y40">
            <v>105</v>
          </cell>
          <cell r="AA40">
            <v>487.14226643843836</v>
          </cell>
          <cell r="AB40">
            <v>487.14226643843722</v>
          </cell>
          <cell r="AC40">
            <v>6880.3502254227969</v>
          </cell>
          <cell r="AD40">
            <v>-0.17906778686143454</v>
          </cell>
          <cell r="AF40">
            <v>4.4215848684380655E-3</v>
          </cell>
          <cell r="AG40">
            <v>865.30109839926911</v>
          </cell>
          <cell r="AH40">
            <v>3.9714222186049217</v>
          </cell>
          <cell r="AI40">
            <v>3.9714222186049217</v>
          </cell>
          <cell r="AJ40">
            <v>650.75752735436652</v>
          </cell>
          <cell r="AK40">
            <v>650.75752735436652</v>
          </cell>
          <cell r="AL40"/>
          <cell r="AM40">
            <v>3.9714222186049217</v>
          </cell>
          <cell r="AN40">
            <v>0</v>
          </cell>
          <cell r="AO40">
            <v>650.75752735436652</v>
          </cell>
          <cell r="AP40"/>
          <cell r="AQ40">
            <v>650.75752735436652</v>
          </cell>
          <cell r="AR40">
            <v>618.21965098664816</v>
          </cell>
          <cell r="AS40">
            <v>38423.159999999996</v>
          </cell>
          <cell r="AT40">
            <v>25.781962117073309</v>
          </cell>
          <cell r="AU40">
            <v>16.500404456599966</v>
          </cell>
          <cell r="AV40">
            <v>1314.8800679707388</v>
          </cell>
          <cell r="AW40">
            <v>1282.3421916030204</v>
          </cell>
          <cell r="AX40">
            <v>39087.282540616368</v>
          </cell>
          <cell r="AZ40">
            <v>0</v>
          </cell>
          <cell r="BA40">
            <v>86.54</v>
          </cell>
          <cell r="BC40">
            <v>0</v>
          </cell>
          <cell r="BD40">
            <v>105</v>
          </cell>
          <cell r="BF40">
            <v>-18.459999999999994</v>
          </cell>
          <cell r="BG40">
            <v>14.077876367718318</v>
          </cell>
          <cell r="BH40">
            <v>-37790.862472645633</v>
          </cell>
          <cell r="BK40">
            <v>40998.599999999977</v>
          </cell>
          <cell r="BL40">
            <v>40998.599999999977</v>
          </cell>
          <cell r="BM40">
            <v>40998.599999999977</v>
          </cell>
          <cell r="BN40">
            <v>703.95277497082714</v>
          </cell>
          <cell r="BO40"/>
          <cell r="BP40">
            <v>53010.041317694813</v>
          </cell>
          <cell r="BQ40">
            <v>53010.041317694813</v>
          </cell>
          <cell r="BR40">
            <v>51445.552410308934</v>
          </cell>
          <cell r="BS40">
            <v>0</v>
          </cell>
          <cell r="BT40">
            <v>212.04016527077926</v>
          </cell>
          <cell r="BU40">
            <v>335.68719419316562</v>
          </cell>
          <cell r="BW40">
            <v>0</v>
          </cell>
          <cell r="BX40">
            <v>105</v>
          </cell>
          <cell r="BZ40">
            <v>442.72735946394482</v>
          </cell>
          <cell r="CA40">
            <v>442.72735946394823</v>
          </cell>
          <cell r="CB40">
            <v>2007.2162668498277</v>
          </cell>
          <cell r="CC40"/>
        </row>
        <row r="41">
          <cell r="C41"/>
          <cell r="F41">
            <v>37</v>
          </cell>
          <cell r="G41">
            <v>45600</v>
          </cell>
          <cell r="H41">
            <v>43846.299999999974</v>
          </cell>
          <cell r="I41">
            <v>0.05</v>
          </cell>
          <cell r="J41">
            <v>1</v>
          </cell>
          <cell r="K41" t="str">
            <v>Pensionskorridor</v>
          </cell>
          <cell r="L41">
            <v>39490.47</v>
          </cell>
          <cell r="M41">
            <v>39490.47</v>
          </cell>
          <cell r="N41">
            <v>39490.47</v>
          </cell>
          <cell r="O41">
            <v>668.76239733958084</v>
          </cell>
          <cell r="P41">
            <v>591.82513038900959</v>
          </cell>
          <cell r="Q41">
            <v>60443.100566629546</v>
          </cell>
          <cell r="R41">
            <v>60443.100566629546</v>
          </cell>
          <cell r="S41">
            <v>50606.18480764854</v>
          </cell>
          <cell r="T41">
            <v>37</v>
          </cell>
          <cell r="U41">
            <v>241.77240226651818</v>
          </cell>
          <cell r="V41">
            <v>370.62257266315891</v>
          </cell>
          <cell r="X41">
            <v>0</v>
          </cell>
          <cell r="Y41">
            <v>105</v>
          </cell>
          <cell r="AA41">
            <v>507.39497492967712</v>
          </cell>
          <cell r="AB41">
            <v>507.39497492968076</v>
          </cell>
          <cell r="AC41">
            <v>7387.7452003524786</v>
          </cell>
          <cell r="AD41">
            <v>-0.18707665926367742</v>
          </cell>
          <cell r="AF41">
            <v>4.9388802068143422E-3</v>
          </cell>
          <cell r="AG41">
            <v>693.75814431301171</v>
          </cell>
          <cell r="AH41">
            <v>2.9846189646571029</v>
          </cell>
          <cell r="AI41">
            <v>2.9846189646571029</v>
          </cell>
          <cell r="AJ41">
            <v>532.52350955518693</v>
          </cell>
          <cell r="AK41">
            <v>532.52350955518693</v>
          </cell>
          <cell r="AL41"/>
          <cell r="AM41">
            <v>2.9846189646571029</v>
          </cell>
          <cell r="AN41">
            <v>0</v>
          </cell>
          <cell r="AO41">
            <v>532.52350955518693</v>
          </cell>
          <cell r="AP41"/>
          <cell r="AQ41">
            <v>532.52350955518693</v>
          </cell>
          <cell r="AR41">
            <v>505.89733407742756</v>
          </cell>
          <cell r="AS41">
            <v>39490.47</v>
          </cell>
          <cell r="AT41">
            <v>23.932921003431183</v>
          </cell>
          <cell r="AU41">
            <v>15.740887944344902</v>
          </cell>
          <cell r="AV41">
            <v>1220.5789711749903</v>
          </cell>
          <cell r="AW41">
            <v>1193.9527956972311</v>
          </cell>
          <cell r="AX41">
            <v>40178.525461619807</v>
          </cell>
          <cell r="AZ41">
            <v>0</v>
          </cell>
          <cell r="BA41">
            <v>86.54</v>
          </cell>
          <cell r="BC41">
            <v>0</v>
          </cell>
          <cell r="BD41">
            <v>105</v>
          </cell>
          <cell r="BF41">
            <v>-18.459999999999994</v>
          </cell>
          <cell r="BG41">
            <v>8.166175477759225</v>
          </cell>
          <cell r="BH41">
            <v>-38976.406490444817</v>
          </cell>
          <cell r="BK41">
            <v>42137.449999999975</v>
          </cell>
          <cell r="BL41">
            <v>42137.449999999975</v>
          </cell>
          <cell r="BM41">
            <v>42137.449999999975</v>
          </cell>
          <cell r="BN41">
            <v>728.75382898397618</v>
          </cell>
          <cell r="BO41"/>
          <cell r="BP41">
            <v>54877.645146678784</v>
          </cell>
          <cell r="BQ41">
            <v>54877.645146678784</v>
          </cell>
          <cell r="BR41">
            <v>53253.164807648514</v>
          </cell>
          <cell r="BS41">
            <v>0</v>
          </cell>
          <cell r="BT41">
            <v>219.51058058671515</v>
          </cell>
          <cell r="BU41">
            <v>344.46493218939031</v>
          </cell>
          <cell r="BW41">
            <v>0</v>
          </cell>
          <cell r="BX41">
            <v>105</v>
          </cell>
          <cell r="BZ41">
            <v>458.97551277610546</v>
          </cell>
          <cell r="CA41">
            <v>458.97551277610182</v>
          </cell>
          <cell r="CB41">
            <v>2083.4558518063714</v>
          </cell>
          <cell r="CC41"/>
        </row>
        <row r="42">
          <cell r="F42">
            <v>38</v>
          </cell>
          <cell r="G42">
            <v>46800</v>
          </cell>
          <cell r="H42">
            <v>45000.149999999972</v>
          </cell>
          <cell r="I42">
            <v>0.05</v>
          </cell>
          <cell r="J42">
            <v>1</v>
          </cell>
          <cell r="K42" t="str">
            <v>Pensionskorridor</v>
          </cell>
          <cell r="L42">
            <v>40557.78</v>
          </cell>
          <cell r="M42">
            <v>40557.78</v>
          </cell>
          <cell r="N42">
            <v>40557.78</v>
          </cell>
          <cell r="O42">
            <v>695.06763940291387</v>
          </cell>
          <cell r="P42">
            <v>615.10410566629548</v>
          </cell>
          <cell r="Q42">
            <v>62820.582311698752</v>
          </cell>
          <cell r="R42">
            <v>62820.582311698752</v>
          </cell>
          <cell r="S42">
            <v>52368.562447051452</v>
          </cell>
          <cell r="T42">
            <v>38</v>
          </cell>
          <cell r="U42">
            <v>251.282329246795</v>
          </cell>
          <cell r="V42">
            <v>381.79673686498415</v>
          </cell>
          <cell r="X42">
            <v>0</v>
          </cell>
          <cell r="Y42">
            <v>105</v>
          </cell>
          <cell r="AA42">
            <v>528.07906611177918</v>
          </cell>
          <cell r="AB42">
            <v>528.07906611177896</v>
          </cell>
          <cell r="AC42">
            <v>7915.8242664642539</v>
          </cell>
          <cell r="AD42">
            <v>-0.19517400277984284</v>
          </cell>
          <cell r="AF42">
            <v>5.5305898500102651E-3</v>
          </cell>
          <cell r="AG42">
            <v>495.89730482207949</v>
          </cell>
          <cell r="AH42">
            <v>1.9944694101499896</v>
          </cell>
          <cell r="AI42">
            <v>1.9944694101499896</v>
          </cell>
          <cell r="AJ42">
            <v>388.15237969454881</v>
          </cell>
          <cell r="AK42">
            <v>388.15237969454881</v>
          </cell>
          <cell r="AL42"/>
          <cell r="AM42">
            <v>1.9944694101499896</v>
          </cell>
          <cell r="AN42">
            <v>0</v>
          </cell>
          <cell r="AO42">
            <v>388.15237969454881</v>
          </cell>
          <cell r="AP42"/>
          <cell r="AQ42">
            <v>388.15237969454881</v>
          </cell>
          <cell r="AR42">
            <v>368.74476070982138</v>
          </cell>
          <cell r="AS42">
            <v>40557.78</v>
          </cell>
          <cell r="AT42">
            <v>21.524156826287044</v>
          </cell>
          <cell r="AU42">
            <v>14.693914735216282</v>
          </cell>
          <cell r="AV42">
            <v>1097.7319981406392</v>
          </cell>
          <cell r="AW42">
            <v>1078.3243791559119</v>
          </cell>
          <cell r="AX42">
            <v>41267.359618446091</v>
          </cell>
          <cell r="AZ42">
            <v>0</v>
          </cell>
          <cell r="BA42">
            <v>86.54</v>
          </cell>
          <cell r="BC42">
            <v>0</v>
          </cell>
          <cell r="BD42">
            <v>105</v>
          </cell>
          <cell r="BF42">
            <v>-18.459999999999994</v>
          </cell>
          <cell r="BG42">
            <v>0.94761898472734174</v>
          </cell>
          <cell r="BH42">
            <v>-40188.08762030545</v>
          </cell>
          <cell r="BK42">
            <v>43276.299999999974</v>
          </cell>
          <cell r="BL42">
            <v>43276.299999999974</v>
          </cell>
          <cell r="BM42">
            <v>43276.299999999974</v>
          </cell>
          <cell r="BN42">
            <v>753.88866384905214</v>
          </cell>
          <cell r="BO42"/>
          <cell r="BP42">
            <v>56770.383810527841</v>
          </cell>
          <cell r="BQ42">
            <v>56770.383810527841</v>
          </cell>
          <cell r="BR42">
            <v>55087.082447051427</v>
          </cell>
          <cell r="BS42">
            <v>0</v>
          </cell>
          <cell r="BT42">
            <v>227.08153524211136</v>
          </cell>
          <cell r="BU42">
            <v>353.36080390948086</v>
          </cell>
          <cell r="BW42">
            <v>0</v>
          </cell>
          <cell r="BX42">
            <v>105</v>
          </cell>
          <cell r="BZ42">
            <v>475.44233915159225</v>
          </cell>
          <cell r="CA42">
            <v>475.44233915159566</v>
          </cell>
          <cell r="CB42">
            <v>2158.7437026280095</v>
          </cell>
          <cell r="CC42"/>
        </row>
        <row r="43">
          <cell r="F43">
            <v>39</v>
          </cell>
          <cell r="G43">
            <v>48000</v>
          </cell>
          <cell r="H43">
            <v>46153.999999999971</v>
          </cell>
          <cell r="I43">
            <v>0.05</v>
          </cell>
          <cell r="J43">
            <v>1</v>
          </cell>
          <cell r="K43" t="str">
            <v>Pensionskorridor</v>
          </cell>
          <cell r="L43">
            <v>41625.089999999997</v>
          </cell>
          <cell r="M43">
            <v>41625.089999999997</v>
          </cell>
          <cell r="N43">
            <v>41625.089999999997</v>
          </cell>
          <cell r="O43">
            <v>721.93318312219606</v>
          </cell>
          <cell r="P43">
            <v>638.87892311698761</v>
          </cell>
          <cell r="Q43">
            <v>65248.70441793793</v>
          </cell>
          <cell r="R43">
            <v>65248.70441793793</v>
          </cell>
          <cell r="S43">
            <v>54157.805630173643</v>
          </cell>
          <cell r="T43">
            <v>39</v>
          </cell>
          <cell r="U43">
            <v>260.99481767175172</v>
          </cell>
          <cell r="V43">
            <v>393.20891076430831</v>
          </cell>
          <cell r="X43">
            <v>0</v>
          </cell>
          <cell r="Y43">
            <v>105</v>
          </cell>
          <cell r="AA43">
            <v>549.20372843606003</v>
          </cell>
          <cell r="AB43">
            <v>549.20372843605583</v>
          </cell>
          <cell r="AC43">
            <v>8465.0279949003088</v>
          </cell>
          <cell r="AD43">
            <v>-0.20336359620844821</v>
          </cell>
          <cell r="AF43">
            <v>6.2578720504834684E-3</v>
          </cell>
          <cell r="AG43">
            <v>267.16357672806038</v>
          </cell>
          <cell r="AH43">
            <v>1</v>
          </cell>
          <cell r="AI43">
            <v>1</v>
          </cell>
          <cell r="AJ43">
            <v>213.14172781966926</v>
          </cell>
          <cell r="AK43">
            <v>213.14172781966926</v>
          </cell>
          <cell r="AL43"/>
          <cell r="AM43">
            <v>1</v>
          </cell>
          <cell r="AN43">
            <v>0</v>
          </cell>
          <cell r="AO43">
            <v>213.14172781966926</v>
          </cell>
          <cell r="AP43"/>
          <cell r="AQ43">
            <v>213.14172781966926</v>
          </cell>
          <cell r="AR43">
            <v>202.48464142868579</v>
          </cell>
          <cell r="AS43">
            <v>41625.089999999997</v>
          </cell>
          <cell r="AT43">
            <v>18.454426925315193</v>
          </cell>
          <cell r="AU43">
            <v>13.305988932082519</v>
          </cell>
          <cell r="AV43">
            <v>941.17577319107477</v>
          </cell>
          <cell r="AW43">
            <v>930.51868680009136</v>
          </cell>
          <cell r="AX43">
            <v>42353.124045371405</v>
          </cell>
          <cell r="AZ43">
            <v>0</v>
          </cell>
          <cell r="BA43">
            <v>86.54</v>
          </cell>
          <cell r="BC43">
            <v>0</v>
          </cell>
          <cell r="BD43">
            <v>105</v>
          </cell>
          <cell r="BF43">
            <v>-18.459999999999994</v>
          </cell>
          <cell r="BG43">
            <v>-7.8029136090166276</v>
          </cell>
          <cell r="BH43">
            <v>-41430.408272180328</v>
          </cell>
          <cell r="BK43">
            <v>44415.149999999972</v>
          </cell>
          <cell r="BL43">
            <v>44415.149999999972</v>
          </cell>
          <cell r="BM43">
            <v>44415.149999999972</v>
          </cell>
          <cell r="BN43">
            <v>779.36177170002054</v>
          </cell>
          <cell r="BO43"/>
          <cell r="BP43">
            <v>58688.595582227856</v>
          </cell>
          <cell r="BQ43">
            <v>58688.595582227856</v>
          </cell>
          <cell r="BR43">
            <v>56947.865630173619</v>
          </cell>
          <cell r="BS43">
            <v>0</v>
          </cell>
          <cell r="BT43">
            <v>234.75438232891142</v>
          </cell>
          <cell r="BU43">
            <v>362.37639923647095</v>
          </cell>
          <cell r="BW43">
            <v>0</v>
          </cell>
          <cell r="BX43">
            <v>105</v>
          </cell>
          <cell r="BZ43">
            <v>492.13078156538234</v>
          </cell>
          <cell r="CA43">
            <v>492.1307815653854</v>
          </cell>
          <cell r="CB43">
            <v>2232.8607336196219</v>
          </cell>
          <cell r="CC43"/>
        </row>
        <row r="44">
          <cell r="F44">
            <v>40</v>
          </cell>
          <cell r="G44">
            <v>48000</v>
          </cell>
          <cell r="H44">
            <v>46153.999999999971</v>
          </cell>
          <cell r="I44">
            <v>0.05</v>
          </cell>
          <cell r="J44">
            <v>1</v>
          </cell>
          <cell r="K44" t="str">
            <v>Pensionskorridor</v>
          </cell>
          <cell r="L44">
            <v>42692.399999999994</v>
          </cell>
          <cell r="M44">
            <v>42692.399999999994</v>
          </cell>
          <cell r="N44">
            <v>42692.399999999994</v>
          </cell>
          <cell r="O44">
            <v>749.3709629226986</v>
          </cell>
          <cell r="P44">
            <v>663.16014417937924</v>
          </cell>
          <cell r="Q44">
            <v>67728.545525040012</v>
          </cell>
          <cell r="R44">
            <v>67728.545525040012</v>
          </cell>
          <cell r="S44">
            <v>55974.486593096342</v>
          </cell>
          <cell r="T44">
            <v>40</v>
          </cell>
          <cell r="U44">
            <v>270.91418210016008</v>
          </cell>
          <cell r="V44">
            <v>318.32416396768809</v>
          </cell>
          <cell r="X44">
            <v>0</v>
          </cell>
          <cell r="Y44">
            <v>0</v>
          </cell>
          <cell r="AA44">
            <v>589.23834606784817</v>
          </cell>
          <cell r="AB44">
            <v>589.23834606785385</v>
          </cell>
          <cell r="AC44">
            <v>9054.2663409681682</v>
          </cell>
          <cell r="AD44">
            <v>-0.21208145573844908</v>
          </cell>
          <cell r="AF44">
            <v>7.155280537175502E-3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/>
          <cell r="AM44">
            <v>0</v>
          </cell>
          <cell r="AN44">
            <v>0</v>
          </cell>
          <cell r="AO44">
            <v>0</v>
          </cell>
          <cell r="AP44"/>
          <cell r="AQ44">
            <v>0</v>
          </cell>
          <cell r="AR44">
            <v>0</v>
          </cell>
          <cell r="AS44">
            <v>42692.399999999994</v>
          </cell>
          <cell r="AT44">
            <v>14.560680907428111</v>
          </cell>
          <cell r="AU44">
            <v>11.492175812459802</v>
          </cell>
          <cell r="AV44">
            <v>742.59472627883372</v>
          </cell>
          <cell r="AW44">
            <v>742.59472627883372</v>
          </cell>
          <cell r="AX44">
            <v>43434.994726278826</v>
          </cell>
          <cell r="AZ44" t="str">
            <v/>
          </cell>
          <cell r="BA44" t="str">
            <v/>
          </cell>
          <cell r="BC44">
            <v>0</v>
          </cell>
          <cell r="BD44">
            <v>0</v>
          </cell>
          <cell r="BF44" t="str">
            <v/>
          </cell>
          <cell r="BG44" t="str">
            <v/>
          </cell>
          <cell r="BH44" t="str">
            <v/>
          </cell>
          <cell r="BK44">
            <v>45553.999999999971</v>
          </cell>
          <cell r="BL44">
            <v>45553.999999999971</v>
          </cell>
          <cell r="BM44">
            <v>45553.999999999971</v>
          </cell>
          <cell r="BN44">
            <v>805.17770512748336</v>
          </cell>
          <cell r="BO44"/>
          <cell r="BP44">
            <v>60632.623287355338</v>
          </cell>
          <cell r="BQ44">
            <v>60632.623287355338</v>
          </cell>
          <cell r="BR44">
            <v>58836.086593096319</v>
          </cell>
          <cell r="BS44">
            <v>0</v>
          </cell>
          <cell r="BT44">
            <v>242.53049314942135</v>
          </cell>
          <cell r="BU44">
            <v>371.5133294505701</v>
          </cell>
          <cell r="BW44">
            <v>0</v>
          </cell>
          <cell r="BX44">
            <v>0</v>
          </cell>
          <cell r="BZ44">
            <v>614.04382259999147</v>
          </cell>
          <cell r="CA44">
            <v>614.04382259998965</v>
          </cell>
          <cell r="CB44">
            <v>2410.5805168590086</v>
          </cell>
          <cell r="CC44"/>
        </row>
        <row r="45">
          <cell r="C45">
            <v>0.01</v>
          </cell>
          <cell r="F45" t="str">
            <v/>
          </cell>
          <cell r="G45" t="str">
            <v/>
          </cell>
          <cell r="H45" t="str">
            <v/>
          </cell>
          <cell r="I45">
            <v>0.05</v>
          </cell>
          <cell r="J45">
            <v>1</v>
          </cell>
          <cell r="K45" t="str">
            <v/>
          </cell>
          <cell r="L45" t="str">
            <v/>
          </cell>
          <cell r="M45" t="str">
            <v/>
          </cell>
          <cell r="N45" t="str">
            <v/>
          </cell>
          <cell r="O45" t="str">
            <v/>
          </cell>
          <cell r="P45" t="str">
            <v/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X45" t="str">
            <v/>
          </cell>
          <cell r="Y45" t="str">
            <v/>
          </cell>
          <cell r="AA45" t="str">
            <v/>
          </cell>
          <cell r="AB45" t="str">
            <v/>
          </cell>
          <cell r="AC45" t="str">
            <v/>
          </cell>
          <cell r="AD45" t="str">
            <v/>
          </cell>
          <cell r="AF45" t="str">
            <v/>
          </cell>
          <cell r="AG45" t="str">
            <v/>
          </cell>
          <cell r="AH45" t="str">
            <v/>
          </cell>
          <cell r="AI45" t="str">
            <v/>
          </cell>
          <cell r="AJ45" t="str">
            <v/>
          </cell>
          <cell r="AK45" t="str">
            <v/>
          </cell>
          <cell r="AL45"/>
          <cell r="AM45" t="str">
            <v/>
          </cell>
          <cell r="AN45" t="str">
            <v/>
          </cell>
          <cell r="AO45" t="str">
            <v/>
          </cell>
          <cell r="AP45"/>
          <cell r="AQ45" t="str">
            <v/>
          </cell>
          <cell r="AR45" t="str">
            <v/>
          </cell>
          <cell r="AS45" t="str">
            <v/>
          </cell>
          <cell r="AT45" t="str">
            <v/>
          </cell>
          <cell r="AU45" t="str">
            <v/>
          </cell>
          <cell r="AV45" t="str">
            <v/>
          </cell>
          <cell r="AW45" t="str">
            <v/>
          </cell>
          <cell r="AX45" t="str">
            <v/>
          </cell>
          <cell r="AZ45" t="str">
            <v/>
          </cell>
          <cell r="BA45" t="str">
            <v/>
          </cell>
          <cell r="BC45" t="str">
            <v/>
          </cell>
          <cell r="BD45" t="str">
            <v/>
          </cell>
          <cell r="BF45" t="str">
            <v/>
          </cell>
          <cell r="BG45" t="str">
            <v/>
          </cell>
          <cell r="BH45" t="str">
            <v/>
          </cell>
          <cell r="BK45" t="str">
            <v/>
          </cell>
          <cell r="BL45" t="str">
            <v/>
          </cell>
          <cell r="BM45" t="str">
            <v/>
          </cell>
          <cell r="BN45" t="str">
            <v/>
          </cell>
          <cell r="BO45"/>
          <cell r="BP45" t="str">
            <v/>
          </cell>
          <cell r="BQ45" t="str">
            <v/>
          </cell>
          <cell r="BR45" t="str">
            <v/>
          </cell>
          <cell r="BS45">
            <v>0</v>
          </cell>
          <cell r="BT45" t="str">
            <v/>
          </cell>
          <cell r="BU45" t="str">
            <v/>
          </cell>
          <cell r="BW45" t="str">
            <v/>
          </cell>
          <cell r="BX45" t="str">
            <v/>
          </cell>
          <cell r="BZ45" t="str">
            <v/>
          </cell>
          <cell r="CA45" t="str">
            <v/>
          </cell>
          <cell r="CB45" t="str">
            <v/>
          </cell>
          <cell r="CC45"/>
        </row>
        <row r="46">
          <cell r="F46" t="str">
            <v/>
          </cell>
          <cell r="G46" t="str">
            <v/>
          </cell>
          <cell r="H46" t="str">
            <v/>
          </cell>
          <cell r="I46">
            <v>0.05</v>
          </cell>
          <cell r="J46">
            <v>1</v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X46" t="str">
            <v/>
          </cell>
          <cell r="Y46" t="str">
            <v/>
          </cell>
          <cell r="AA46" t="str">
            <v/>
          </cell>
          <cell r="AB46" t="str">
            <v/>
          </cell>
          <cell r="AC46" t="str">
            <v/>
          </cell>
          <cell r="AD46" t="str">
            <v/>
          </cell>
          <cell r="AF46" t="str">
            <v/>
          </cell>
          <cell r="AG46" t="str">
            <v/>
          </cell>
          <cell r="AH46" t="str">
            <v/>
          </cell>
          <cell r="AI46" t="str">
            <v/>
          </cell>
          <cell r="AJ46" t="str">
            <v/>
          </cell>
          <cell r="AK46" t="str">
            <v/>
          </cell>
          <cell r="AL46"/>
          <cell r="AM46" t="str">
            <v/>
          </cell>
          <cell r="AN46" t="str">
            <v/>
          </cell>
          <cell r="AO46" t="str">
            <v/>
          </cell>
          <cell r="AP46"/>
          <cell r="AQ46" t="str">
            <v/>
          </cell>
          <cell r="AR46" t="str">
            <v/>
          </cell>
          <cell r="AS46" t="str">
            <v/>
          </cell>
          <cell r="AT46" t="str">
            <v/>
          </cell>
          <cell r="AU46" t="str">
            <v/>
          </cell>
          <cell r="AV46" t="str">
            <v/>
          </cell>
          <cell r="AW46" t="str">
            <v/>
          </cell>
          <cell r="AX46" t="str">
            <v/>
          </cell>
          <cell r="AZ46" t="str">
            <v/>
          </cell>
          <cell r="BA46" t="str">
            <v/>
          </cell>
          <cell r="BC46" t="str">
            <v/>
          </cell>
          <cell r="BD46" t="str">
            <v/>
          </cell>
          <cell r="BF46" t="str">
            <v/>
          </cell>
          <cell r="BG46" t="str">
            <v/>
          </cell>
          <cell r="BH46" t="str">
            <v/>
          </cell>
          <cell r="BK46" t="str">
            <v/>
          </cell>
          <cell r="BL46" t="str">
            <v/>
          </cell>
          <cell r="BM46" t="str">
            <v/>
          </cell>
          <cell r="BN46" t="str">
            <v/>
          </cell>
          <cell r="BO46"/>
          <cell r="BP46" t="str">
            <v/>
          </cell>
          <cell r="BQ46" t="str">
            <v/>
          </cell>
          <cell r="BR46" t="str">
            <v/>
          </cell>
          <cell r="BS46">
            <v>0</v>
          </cell>
          <cell r="BT46" t="str">
            <v/>
          </cell>
          <cell r="BU46" t="str">
            <v/>
          </cell>
          <cell r="BW46" t="str">
            <v/>
          </cell>
          <cell r="BX46" t="str">
            <v/>
          </cell>
          <cell r="BZ46" t="str">
            <v/>
          </cell>
          <cell r="CA46" t="str">
            <v/>
          </cell>
          <cell r="CB46" t="str">
            <v/>
          </cell>
          <cell r="CC46"/>
        </row>
        <row r="47">
          <cell r="F47" t="str">
            <v/>
          </cell>
          <cell r="G47" t="str">
            <v/>
          </cell>
          <cell r="H47" t="str">
            <v/>
          </cell>
          <cell r="I47">
            <v>0.05</v>
          </cell>
          <cell r="J47">
            <v>1</v>
          </cell>
          <cell r="K47" t="str">
            <v/>
          </cell>
          <cell r="L47" t="str">
            <v/>
          </cell>
          <cell r="M47" t="str">
            <v/>
          </cell>
          <cell r="N47" t="str">
            <v/>
          </cell>
          <cell r="O47" t="str">
            <v/>
          </cell>
          <cell r="P47" t="str">
            <v/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X47" t="str">
            <v/>
          </cell>
          <cell r="Y47" t="str">
            <v/>
          </cell>
          <cell r="AA47" t="str">
            <v/>
          </cell>
          <cell r="AB47" t="str">
            <v/>
          </cell>
          <cell r="AC47" t="str">
            <v/>
          </cell>
          <cell r="AD47" t="str">
            <v/>
          </cell>
          <cell r="AF47" t="str">
            <v/>
          </cell>
          <cell r="AG47" t="str">
            <v/>
          </cell>
          <cell r="AH47" t="str">
            <v/>
          </cell>
          <cell r="AI47" t="str">
            <v/>
          </cell>
          <cell r="AJ47" t="str">
            <v/>
          </cell>
          <cell r="AK47" t="str">
            <v/>
          </cell>
          <cell r="AL47"/>
          <cell r="AM47" t="str">
            <v/>
          </cell>
          <cell r="AN47" t="str">
            <v/>
          </cell>
          <cell r="AO47" t="str">
            <v/>
          </cell>
          <cell r="AP47"/>
          <cell r="AQ47" t="str">
            <v/>
          </cell>
          <cell r="AR47" t="str">
            <v/>
          </cell>
          <cell r="AS47" t="str">
            <v/>
          </cell>
          <cell r="AT47" t="str">
            <v/>
          </cell>
          <cell r="AU47" t="str">
            <v/>
          </cell>
          <cell r="AV47" t="str">
            <v/>
          </cell>
          <cell r="AW47" t="str">
            <v/>
          </cell>
          <cell r="AX47" t="str">
            <v/>
          </cell>
          <cell r="AZ47" t="str">
            <v/>
          </cell>
          <cell r="BA47" t="str">
            <v/>
          </cell>
          <cell r="BC47" t="str">
            <v/>
          </cell>
          <cell r="BD47" t="str">
            <v/>
          </cell>
          <cell r="BF47" t="str">
            <v/>
          </cell>
          <cell r="BG47" t="str">
            <v/>
          </cell>
          <cell r="BH47" t="str">
            <v/>
          </cell>
          <cell r="BK47" t="str">
            <v/>
          </cell>
          <cell r="BL47" t="str">
            <v/>
          </cell>
          <cell r="BM47" t="str">
            <v/>
          </cell>
          <cell r="BN47" t="str">
            <v/>
          </cell>
          <cell r="BO47"/>
          <cell r="BP47" t="str">
            <v/>
          </cell>
          <cell r="BQ47" t="str">
            <v/>
          </cell>
          <cell r="BR47" t="str">
            <v/>
          </cell>
          <cell r="BS47">
            <v>0</v>
          </cell>
          <cell r="BT47" t="str">
            <v/>
          </cell>
          <cell r="BU47" t="str">
            <v/>
          </cell>
          <cell r="BW47" t="str">
            <v/>
          </cell>
          <cell r="BX47" t="str">
            <v/>
          </cell>
          <cell r="BZ47" t="str">
            <v/>
          </cell>
          <cell r="CA47" t="str">
            <v/>
          </cell>
          <cell r="CB47" t="str">
            <v/>
          </cell>
          <cell r="CC47"/>
        </row>
        <row r="48">
          <cell r="F48" t="str">
            <v/>
          </cell>
          <cell r="G48" t="str">
            <v/>
          </cell>
          <cell r="H48" t="str">
            <v/>
          </cell>
          <cell r="I48">
            <v>0.05</v>
          </cell>
          <cell r="J48">
            <v>1</v>
          </cell>
          <cell r="K48" t="str">
            <v/>
          </cell>
          <cell r="L48" t="str">
            <v/>
          </cell>
          <cell r="M48" t="str">
            <v/>
          </cell>
          <cell r="N48" t="str">
            <v/>
          </cell>
          <cell r="O48" t="str">
            <v/>
          </cell>
          <cell r="P48" t="str">
            <v/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X48" t="str">
            <v/>
          </cell>
          <cell r="Y48" t="str">
            <v/>
          </cell>
          <cell r="AA48" t="str">
            <v/>
          </cell>
          <cell r="AB48" t="str">
            <v/>
          </cell>
          <cell r="AC48" t="str">
            <v/>
          </cell>
          <cell r="AD48" t="str">
            <v/>
          </cell>
          <cell r="AF48" t="str">
            <v/>
          </cell>
          <cell r="AG48" t="str">
            <v/>
          </cell>
          <cell r="AH48" t="str">
            <v/>
          </cell>
          <cell r="AI48" t="str">
            <v/>
          </cell>
          <cell r="AJ48" t="str">
            <v/>
          </cell>
          <cell r="AK48" t="str">
            <v/>
          </cell>
          <cell r="AL48"/>
          <cell r="AM48" t="str">
            <v/>
          </cell>
          <cell r="AN48" t="str">
            <v/>
          </cell>
          <cell r="AO48" t="str">
            <v/>
          </cell>
          <cell r="AP48"/>
          <cell r="AQ48" t="str">
            <v/>
          </cell>
          <cell r="AR48" t="str">
            <v/>
          </cell>
          <cell r="AS48" t="str">
            <v/>
          </cell>
          <cell r="AT48" t="str">
            <v/>
          </cell>
          <cell r="AU48" t="str">
            <v/>
          </cell>
          <cell r="AV48" t="str">
            <v/>
          </cell>
          <cell r="AW48" t="str">
            <v/>
          </cell>
          <cell r="AX48" t="str">
            <v/>
          </cell>
          <cell r="AZ48" t="str">
            <v/>
          </cell>
          <cell r="BA48" t="str">
            <v/>
          </cell>
          <cell r="BC48" t="str">
            <v/>
          </cell>
          <cell r="BD48" t="str">
            <v/>
          </cell>
          <cell r="BF48" t="str">
            <v/>
          </cell>
          <cell r="BG48" t="str">
            <v/>
          </cell>
          <cell r="BH48" t="str">
            <v/>
          </cell>
          <cell r="BK48" t="str">
            <v/>
          </cell>
          <cell r="BL48" t="str">
            <v/>
          </cell>
          <cell r="BM48" t="str">
            <v/>
          </cell>
          <cell r="BN48" t="str">
            <v/>
          </cell>
          <cell r="BO48"/>
          <cell r="BP48" t="str">
            <v/>
          </cell>
          <cell r="BQ48" t="str">
            <v/>
          </cell>
          <cell r="BR48" t="str">
            <v/>
          </cell>
          <cell r="BS48">
            <v>0</v>
          </cell>
          <cell r="BT48" t="str">
            <v/>
          </cell>
          <cell r="BU48" t="str">
            <v/>
          </cell>
          <cell r="BW48" t="str">
            <v/>
          </cell>
          <cell r="BX48" t="str">
            <v/>
          </cell>
          <cell r="BZ48" t="str">
            <v/>
          </cell>
          <cell r="CA48" t="str">
            <v/>
          </cell>
          <cell r="CB48" t="str">
            <v/>
          </cell>
          <cell r="CC48"/>
        </row>
        <row r="49">
          <cell r="C49">
            <v>0</v>
          </cell>
          <cell r="E49">
            <v>0</v>
          </cell>
          <cell r="F49" t="str">
            <v/>
          </cell>
          <cell r="G49" t="str">
            <v/>
          </cell>
          <cell r="H49" t="str">
            <v/>
          </cell>
          <cell r="I49">
            <v>0.05</v>
          </cell>
          <cell r="J49">
            <v>1</v>
          </cell>
          <cell r="K49" t="str">
            <v/>
          </cell>
          <cell r="L49" t="str">
            <v/>
          </cell>
          <cell r="M49" t="str">
            <v/>
          </cell>
          <cell r="N49" t="str">
            <v/>
          </cell>
          <cell r="O49" t="str">
            <v/>
          </cell>
          <cell r="P49" t="str">
            <v/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X49" t="str">
            <v/>
          </cell>
          <cell r="Y49" t="str">
            <v/>
          </cell>
          <cell r="AA49" t="str">
            <v/>
          </cell>
          <cell r="AB49" t="str">
            <v/>
          </cell>
          <cell r="AC49" t="str">
            <v/>
          </cell>
          <cell r="AD49" t="str">
            <v/>
          </cell>
          <cell r="AF49" t="str">
            <v/>
          </cell>
          <cell r="AG49" t="str">
            <v/>
          </cell>
          <cell r="AH49" t="str">
            <v/>
          </cell>
          <cell r="AI49" t="str">
            <v/>
          </cell>
          <cell r="AJ49" t="str">
            <v/>
          </cell>
          <cell r="AK49" t="str">
            <v/>
          </cell>
          <cell r="AL49"/>
          <cell r="AM49" t="str">
            <v/>
          </cell>
          <cell r="AN49" t="str">
            <v/>
          </cell>
          <cell r="AO49" t="str">
            <v/>
          </cell>
          <cell r="AP49"/>
          <cell r="AQ49" t="str">
            <v/>
          </cell>
          <cell r="AR49" t="str">
            <v/>
          </cell>
          <cell r="AS49" t="str">
            <v/>
          </cell>
          <cell r="AT49" t="str">
            <v/>
          </cell>
          <cell r="AU49" t="str">
            <v/>
          </cell>
          <cell r="AV49" t="str">
            <v/>
          </cell>
          <cell r="AW49" t="str">
            <v/>
          </cell>
          <cell r="AX49" t="str">
            <v/>
          </cell>
          <cell r="AZ49" t="str">
            <v/>
          </cell>
          <cell r="BA49" t="str">
            <v/>
          </cell>
          <cell r="BC49" t="str">
            <v/>
          </cell>
          <cell r="BD49" t="str">
            <v/>
          </cell>
          <cell r="BF49" t="str">
            <v/>
          </cell>
          <cell r="BG49" t="str">
            <v/>
          </cell>
          <cell r="BH49" t="str">
            <v/>
          </cell>
          <cell r="BK49" t="str">
            <v/>
          </cell>
          <cell r="BL49" t="str">
            <v/>
          </cell>
          <cell r="BM49" t="str">
            <v/>
          </cell>
          <cell r="BN49" t="str">
            <v/>
          </cell>
          <cell r="BO49"/>
          <cell r="BP49" t="str">
            <v/>
          </cell>
          <cell r="BQ49" t="str">
            <v/>
          </cell>
          <cell r="BR49" t="str">
            <v/>
          </cell>
          <cell r="BS49">
            <v>0</v>
          </cell>
          <cell r="BT49" t="str">
            <v/>
          </cell>
          <cell r="BU49" t="str">
            <v/>
          </cell>
          <cell r="BW49" t="str">
            <v/>
          </cell>
          <cell r="BX49" t="str">
            <v/>
          </cell>
          <cell r="BZ49" t="str">
            <v/>
          </cell>
          <cell r="CA49" t="str">
            <v/>
          </cell>
          <cell r="CB49" t="str">
            <v/>
          </cell>
          <cell r="CC49"/>
        </row>
        <row r="50">
          <cell r="C50">
            <v>0</v>
          </cell>
          <cell r="E50">
            <v>0</v>
          </cell>
          <cell r="F50" t="str">
            <v/>
          </cell>
          <cell r="G50" t="str">
            <v/>
          </cell>
          <cell r="H50" t="str">
            <v/>
          </cell>
          <cell r="I50">
            <v>0.05</v>
          </cell>
          <cell r="J50">
            <v>1</v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 t="str">
            <v/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X50" t="str">
            <v/>
          </cell>
          <cell r="Y50" t="str">
            <v/>
          </cell>
          <cell r="AA50" t="str">
            <v/>
          </cell>
          <cell r="AB50" t="str">
            <v/>
          </cell>
          <cell r="AC50" t="str">
            <v/>
          </cell>
          <cell r="AD50" t="str">
            <v/>
          </cell>
          <cell r="AF50" t="str">
            <v/>
          </cell>
          <cell r="AG50" t="str">
            <v/>
          </cell>
          <cell r="AH50" t="str">
            <v/>
          </cell>
          <cell r="AI50" t="str">
            <v/>
          </cell>
          <cell r="AJ50" t="str">
            <v/>
          </cell>
          <cell r="AK50" t="str">
            <v/>
          </cell>
          <cell r="AL50"/>
          <cell r="AM50" t="str">
            <v/>
          </cell>
          <cell r="AN50" t="str">
            <v/>
          </cell>
          <cell r="AO50" t="str">
            <v/>
          </cell>
          <cell r="AP50"/>
          <cell r="AQ50" t="str">
            <v/>
          </cell>
          <cell r="AR50" t="str">
            <v/>
          </cell>
          <cell r="AS50" t="str">
            <v/>
          </cell>
          <cell r="AT50" t="str">
            <v/>
          </cell>
          <cell r="AU50" t="str">
            <v/>
          </cell>
          <cell r="AV50" t="str">
            <v/>
          </cell>
          <cell r="AW50" t="str">
            <v/>
          </cell>
          <cell r="AX50" t="str">
            <v/>
          </cell>
          <cell r="AZ50" t="str">
            <v/>
          </cell>
          <cell r="BA50" t="str">
            <v/>
          </cell>
          <cell r="BC50" t="str">
            <v/>
          </cell>
          <cell r="BD50" t="str">
            <v/>
          </cell>
          <cell r="BF50" t="str">
            <v/>
          </cell>
          <cell r="BG50" t="str">
            <v/>
          </cell>
          <cell r="BH50" t="str">
            <v/>
          </cell>
          <cell r="BK50" t="str">
            <v/>
          </cell>
          <cell r="BL50" t="str">
            <v/>
          </cell>
          <cell r="BM50" t="str">
            <v/>
          </cell>
          <cell r="BN50" t="str">
            <v/>
          </cell>
          <cell r="BO50"/>
          <cell r="BP50" t="str">
            <v/>
          </cell>
          <cell r="BQ50" t="str">
            <v/>
          </cell>
          <cell r="BR50" t="str">
            <v/>
          </cell>
          <cell r="BS50">
            <v>0</v>
          </cell>
          <cell r="BT50" t="str">
            <v/>
          </cell>
          <cell r="BU50" t="str">
            <v/>
          </cell>
          <cell r="BW50" t="str">
            <v/>
          </cell>
          <cell r="BX50" t="str">
            <v/>
          </cell>
          <cell r="BZ50" t="str">
            <v/>
          </cell>
          <cell r="CA50" t="str">
            <v/>
          </cell>
          <cell r="CB50" t="str">
            <v/>
          </cell>
          <cell r="CC50"/>
        </row>
        <row r="51">
          <cell r="C51">
            <v>0</v>
          </cell>
          <cell r="F51" t="str">
            <v/>
          </cell>
          <cell r="G51" t="str">
            <v/>
          </cell>
          <cell r="H51" t="str">
            <v/>
          </cell>
          <cell r="I51">
            <v>0.05</v>
          </cell>
          <cell r="J51">
            <v>1</v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X51" t="str">
            <v/>
          </cell>
          <cell r="Y51" t="str">
            <v/>
          </cell>
          <cell r="AA51" t="str">
            <v/>
          </cell>
          <cell r="AB51" t="str">
            <v/>
          </cell>
          <cell r="AC51" t="str">
            <v/>
          </cell>
          <cell r="AD51" t="str">
            <v/>
          </cell>
          <cell r="AF51" t="str">
            <v/>
          </cell>
          <cell r="AG51" t="str">
            <v/>
          </cell>
          <cell r="AH51" t="str">
            <v/>
          </cell>
          <cell r="AI51" t="str">
            <v/>
          </cell>
          <cell r="AJ51" t="str">
            <v/>
          </cell>
          <cell r="AK51" t="str">
            <v/>
          </cell>
          <cell r="AL51"/>
          <cell r="AM51" t="str">
            <v/>
          </cell>
          <cell r="AN51" t="str">
            <v/>
          </cell>
          <cell r="AO51" t="str">
            <v/>
          </cell>
          <cell r="AP51"/>
          <cell r="AQ51" t="str">
            <v/>
          </cell>
          <cell r="AR51" t="str">
            <v/>
          </cell>
          <cell r="AS51" t="str">
            <v/>
          </cell>
          <cell r="AT51" t="str">
            <v/>
          </cell>
          <cell r="AU51" t="str">
            <v/>
          </cell>
          <cell r="AV51" t="str">
            <v/>
          </cell>
          <cell r="AW51" t="str">
            <v/>
          </cell>
          <cell r="AX51" t="str">
            <v/>
          </cell>
          <cell r="AZ51" t="str">
            <v/>
          </cell>
          <cell r="BA51" t="str">
            <v/>
          </cell>
          <cell r="BC51" t="str">
            <v/>
          </cell>
          <cell r="BD51" t="str">
            <v/>
          </cell>
          <cell r="BF51" t="str">
            <v/>
          </cell>
          <cell r="BG51" t="str">
            <v/>
          </cell>
          <cell r="BH51" t="str">
            <v/>
          </cell>
          <cell r="BK51" t="str">
            <v/>
          </cell>
          <cell r="BL51" t="str">
            <v/>
          </cell>
          <cell r="BM51" t="str">
            <v/>
          </cell>
          <cell r="BN51" t="str">
            <v/>
          </cell>
          <cell r="BO51"/>
          <cell r="BP51" t="str">
            <v/>
          </cell>
          <cell r="BQ51" t="str">
            <v/>
          </cell>
          <cell r="BR51" t="str">
            <v/>
          </cell>
          <cell r="BS51">
            <v>0</v>
          </cell>
          <cell r="BT51" t="str">
            <v/>
          </cell>
          <cell r="BU51" t="str">
            <v/>
          </cell>
          <cell r="BW51" t="str">
            <v/>
          </cell>
          <cell r="BX51" t="str">
            <v/>
          </cell>
          <cell r="BZ51" t="str">
            <v/>
          </cell>
          <cell r="CA51" t="str">
            <v/>
          </cell>
          <cell r="CB51" t="str">
            <v/>
          </cell>
          <cell r="CC51"/>
        </row>
        <row r="52">
          <cell r="C52">
            <v>0</v>
          </cell>
          <cell r="F52" t="str">
            <v/>
          </cell>
          <cell r="G52" t="str">
            <v/>
          </cell>
          <cell r="H52" t="str">
            <v/>
          </cell>
          <cell r="I52">
            <v>0.05</v>
          </cell>
          <cell r="J52">
            <v>1</v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X52" t="str">
            <v/>
          </cell>
          <cell r="Y52" t="str">
            <v/>
          </cell>
          <cell r="AA52" t="str">
            <v/>
          </cell>
          <cell r="AB52" t="str">
            <v/>
          </cell>
          <cell r="AC52" t="str">
            <v/>
          </cell>
          <cell r="AD52" t="str">
            <v/>
          </cell>
          <cell r="AF52" t="str">
            <v/>
          </cell>
          <cell r="AG52" t="str">
            <v/>
          </cell>
          <cell r="AH52" t="str">
            <v/>
          </cell>
          <cell r="AI52" t="str">
            <v/>
          </cell>
          <cell r="AJ52" t="str">
            <v/>
          </cell>
          <cell r="AK52" t="str">
            <v/>
          </cell>
          <cell r="AL52"/>
          <cell r="AM52" t="str">
            <v/>
          </cell>
          <cell r="AN52" t="str">
            <v/>
          </cell>
          <cell r="AO52" t="str">
            <v/>
          </cell>
          <cell r="AP52"/>
          <cell r="AQ52" t="str">
            <v/>
          </cell>
          <cell r="AR52" t="str">
            <v/>
          </cell>
          <cell r="AS52" t="str">
            <v/>
          </cell>
          <cell r="AT52" t="str">
            <v/>
          </cell>
          <cell r="AU52" t="str">
            <v/>
          </cell>
          <cell r="AV52" t="str">
            <v/>
          </cell>
          <cell r="AW52" t="str">
            <v/>
          </cell>
          <cell r="AX52" t="str">
            <v/>
          </cell>
          <cell r="AZ52" t="str">
            <v/>
          </cell>
          <cell r="BA52" t="str">
            <v/>
          </cell>
          <cell r="BC52" t="str">
            <v/>
          </cell>
          <cell r="BD52" t="str">
            <v/>
          </cell>
          <cell r="BF52" t="str">
            <v/>
          </cell>
          <cell r="BG52" t="str">
            <v/>
          </cell>
          <cell r="BH52" t="str">
            <v/>
          </cell>
          <cell r="BK52" t="str">
            <v/>
          </cell>
          <cell r="BL52" t="str">
            <v/>
          </cell>
          <cell r="BM52" t="str">
            <v/>
          </cell>
          <cell r="BN52" t="str">
            <v/>
          </cell>
          <cell r="BO52"/>
          <cell r="BP52" t="str">
            <v/>
          </cell>
          <cell r="BQ52" t="str">
            <v/>
          </cell>
          <cell r="BR52" t="str">
            <v/>
          </cell>
          <cell r="BS52">
            <v>0</v>
          </cell>
          <cell r="BT52" t="str">
            <v/>
          </cell>
          <cell r="BU52" t="str">
            <v/>
          </cell>
          <cell r="BW52" t="str">
            <v/>
          </cell>
          <cell r="BX52" t="str">
            <v/>
          </cell>
          <cell r="BZ52" t="str">
            <v/>
          </cell>
          <cell r="CA52" t="str">
            <v/>
          </cell>
          <cell r="CB52" t="str">
            <v/>
          </cell>
          <cell r="CC52"/>
        </row>
        <row r="53">
          <cell r="C53">
            <v>0</v>
          </cell>
          <cell r="F53" t="str">
            <v/>
          </cell>
          <cell r="G53" t="str">
            <v/>
          </cell>
          <cell r="H53" t="str">
            <v/>
          </cell>
          <cell r="I53">
            <v>0.05</v>
          </cell>
          <cell r="J53">
            <v>1</v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X53" t="str">
            <v/>
          </cell>
          <cell r="Y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  <cell r="AF53" t="str">
            <v/>
          </cell>
          <cell r="AG53" t="str">
            <v/>
          </cell>
          <cell r="AH53" t="str">
            <v/>
          </cell>
          <cell r="AI53" t="str">
            <v/>
          </cell>
          <cell r="AJ53" t="str">
            <v/>
          </cell>
          <cell r="AK53" t="str">
            <v/>
          </cell>
          <cell r="AL53"/>
          <cell r="AM53" t="str">
            <v/>
          </cell>
          <cell r="AN53" t="str">
            <v/>
          </cell>
          <cell r="AO53" t="str">
            <v/>
          </cell>
          <cell r="AP53"/>
          <cell r="AQ53" t="str">
            <v/>
          </cell>
          <cell r="AR53" t="str">
            <v/>
          </cell>
          <cell r="AS53" t="str">
            <v/>
          </cell>
          <cell r="AT53" t="str">
            <v/>
          </cell>
          <cell r="AU53" t="str">
            <v/>
          </cell>
          <cell r="AV53" t="str">
            <v/>
          </cell>
          <cell r="AW53" t="str">
            <v/>
          </cell>
          <cell r="AX53" t="str">
            <v/>
          </cell>
          <cell r="AZ53" t="str">
            <v/>
          </cell>
          <cell r="BA53" t="str">
            <v/>
          </cell>
          <cell r="BC53" t="str">
            <v/>
          </cell>
          <cell r="BD53" t="str">
            <v/>
          </cell>
          <cell r="BF53" t="str">
            <v/>
          </cell>
          <cell r="BG53" t="str">
            <v/>
          </cell>
          <cell r="BH53" t="str">
            <v/>
          </cell>
          <cell r="BK53" t="str">
            <v/>
          </cell>
          <cell r="BL53" t="str">
            <v/>
          </cell>
          <cell r="BM53" t="str">
            <v/>
          </cell>
          <cell r="BN53" t="str">
            <v/>
          </cell>
          <cell r="BO53"/>
          <cell r="BP53" t="str">
            <v/>
          </cell>
          <cell r="BQ53" t="str">
            <v/>
          </cell>
          <cell r="BR53" t="str">
            <v/>
          </cell>
          <cell r="BS53">
            <v>0</v>
          </cell>
          <cell r="BT53" t="str">
            <v/>
          </cell>
          <cell r="BU53" t="str">
            <v/>
          </cell>
          <cell r="BW53" t="str">
            <v/>
          </cell>
          <cell r="BX53" t="str">
            <v/>
          </cell>
          <cell r="BZ53" t="str">
            <v/>
          </cell>
          <cell r="CA53" t="str">
            <v/>
          </cell>
          <cell r="CB53" t="str">
            <v/>
          </cell>
          <cell r="CC53"/>
        </row>
        <row r="54">
          <cell r="C54">
            <v>105</v>
          </cell>
          <cell r="F54" t="str">
            <v/>
          </cell>
          <cell r="G54" t="str">
            <v/>
          </cell>
          <cell r="H54" t="str">
            <v/>
          </cell>
          <cell r="I54">
            <v>0.05</v>
          </cell>
          <cell r="J54">
            <v>1</v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X54" t="str">
            <v/>
          </cell>
          <cell r="Y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F54" t="str">
            <v/>
          </cell>
          <cell r="AG54" t="str">
            <v/>
          </cell>
          <cell r="AH54" t="str">
            <v/>
          </cell>
          <cell r="AI54" t="str">
            <v/>
          </cell>
          <cell r="AJ54" t="str">
            <v/>
          </cell>
          <cell r="AK54" t="str">
            <v/>
          </cell>
          <cell r="AL54"/>
          <cell r="AM54" t="str">
            <v/>
          </cell>
          <cell r="AN54" t="str">
            <v/>
          </cell>
          <cell r="AO54" t="str">
            <v/>
          </cell>
          <cell r="AP54"/>
          <cell r="AQ54" t="str">
            <v/>
          </cell>
          <cell r="AR54" t="str">
            <v/>
          </cell>
          <cell r="AS54" t="str">
            <v/>
          </cell>
          <cell r="AT54" t="str">
            <v/>
          </cell>
          <cell r="AU54" t="str">
            <v/>
          </cell>
          <cell r="AV54" t="str">
            <v/>
          </cell>
          <cell r="AW54" t="str">
            <v/>
          </cell>
          <cell r="AX54" t="str">
            <v/>
          </cell>
          <cell r="AZ54" t="str">
            <v/>
          </cell>
          <cell r="BA54" t="str">
            <v/>
          </cell>
          <cell r="BC54" t="str">
            <v/>
          </cell>
          <cell r="BD54" t="str">
            <v/>
          </cell>
          <cell r="BF54" t="str">
            <v/>
          </cell>
          <cell r="BG54" t="str">
            <v/>
          </cell>
          <cell r="BH54" t="str">
            <v/>
          </cell>
          <cell r="BK54" t="str">
            <v/>
          </cell>
          <cell r="BL54" t="str">
            <v/>
          </cell>
          <cell r="BM54" t="str">
            <v/>
          </cell>
          <cell r="BN54" t="str">
            <v/>
          </cell>
          <cell r="BO54"/>
          <cell r="BP54" t="str">
            <v/>
          </cell>
          <cell r="BQ54" t="str">
            <v/>
          </cell>
          <cell r="BR54" t="str">
            <v/>
          </cell>
          <cell r="BS54">
            <v>0</v>
          </cell>
          <cell r="BT54" t="str">
            <v/>
          </cell>
          <cell r="BU54" t="str">
            <v/>
          </cell>
          <cell r="BW54" t="str">
            <v/>
          </cell>
          <cell r="BX54" t="str">
            <v/>
          </cell>
          <cell r="BZ54" t="str">
            <v/>
          </cell>
          <cell r="CA54" t="str">
            <v/>
          </cell>
          <cell r="CB54" t="str">
            <v/>
          </cell>
          <cell r="CC54"/>
        </row>
        <row r="55">
          <cell r="C55">
            <v>132</v>
          </cell>
          <cell r="F55" t="str">
            <v/>
          </cell>
          <cell r="G55" t="str">
            <v/>
          </cell>
          <cell r="H55" t="str">
            <v/>
          </cell>
          <cell r="I55">
            <v>0.05</v>
          </cell>
          <cell r="J55">
            <v>1</v>
          </cell>
          <cell r="K55" t="str">
            <v/>
          </cell>
          <cell r="L55" t="str">
            <v/>
          </cell>
          <cell r="M55" t="str">
            <v/>
          </cell>
          <cell r="N55" t="str">
            <v/>
          </cell>
          <cell r="O55" t="str">
            <v/>
          </cell>
          <cell r="P55" t="str">
            <v/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X55" t="str">
            <v/>
          </cell>
          <cell r="Y55" t="str">
            <v/>
          </cell>
          <cell r="AA55" t="str">
            <v/>
          </cell>
          <cell r="AB55" t="str">
            <v/>
          </cell>
          <cell r="AC55" t="str">
            <v/>
          </cell>
          <cell r="AD55" t="str">
            <v/>
          </cell>
          <cell r="AF55" t="str">
            <v/>
          </cell>
          <cell r="AG55" t="str">
            <v/>
          </cell>
          <cell r="AH55" t="str">
            <v/>
          </cell>
          <cell r="AI55" t="str">
            <v/>
          </cell>
          <cell r="AJ55" t="str">
            <v/>
          </cell>
          <cell r="AK55" t="str">
            <v/>
          </cell>
          <cell r="AL55"/>
          <cell r="AM55" t="str">
            <v/>
          </cell>
          <cell r="AN55" t="str">
            <v/>
          </cell>
          <cell r="AO55" t="str">
            <v/>
          </cell>
          <cell r="AP55"/>
          <cell r="AQ55" t="str">
            <v/>
          </cell>
          <cell r="AR55" t="str">
            <v/>
          </cell>
          <cell r="AS55" t="str">
            <v/>
          </cell>
          <cell r="AT55" t="str">
            <v/>
          </cell>
          <cell r="AU55" t="str">
            <v/>
          </cell>
          <cell r="AV55" t="str">
            <v/>
          </cell>
          <cell r="AW55" t="str">
            <v/>
          </cell>
          <cell r="AX55" t="str">
            <v/>
          </cell>
          <cell r="AZ55" t="str">
            <v/>
          </cell>
          <cell r="BA55" t="str">
            <v/>
          </cell>
          <cell r="BC55" t="str">
            <v/>
          </cell>
          <cell r="BD55" t="str">
            <v/>
          </cell>
          <cell r="BF55" t="str">
            <v/>
          </cell>
          <cell r="BG55" t="str">
            <v/>
          </cell>
          <cell r="BH55" t="str">
            <v/>
          </cell>
          <cell r="BK55" t="str">
            <v/>
          </cell>
          <cell r="BL55" t="str">
            <v/>
          </cell>
          <cell r="BM55" t="str">
            <v/>
          </cell>
          <cell r="BN55" t="str">
            <v/>
          </cell>
          <cell r="BO55"/>
          <cell r="BP55" t="str">
            <v/>
          </cell>
          <cell r="BQ55" t="str">
            <v/>
          </cell>
          <cell r="BR55" t="str">
            <v/>
          </cell>
          <cell r="BS55">
            <v>0</v>
          </cell>
          <cell r="BT55" t="str">
            <v/>
          </cell>
          <cell r="BU55" t="str">
            <v/>
          </cell>
          <cell r="BW55" t="str">
            <v/>
          </cell>
          <cell r="BX55" t="str">
            <v/>
          </cell>
          <cell r="BZ55" t="str">
            <v/>
          </cell>
          <cell r="CA55" t="str">
            <v/>
          </cell>
          <cell r="CB55" t="str">
            <v/>
          </cell>
          <cell r="CC55"/>
        </row>
        <row r="56">
          <cell r="F56" t="str">
            <v/>
          </cell>
          <cell r="G56" t="str">
            <v/>
          </cell>
          <cell r="H56" t="str">
            <v/>
          </cell>
          <cell r="I56">
            <v>0.05</v>
          </cell>
          <cell r="J56">
            <v>1</v>
          </cell>
          <cell r="K56" t="str">
            <v/>
          </cell>
          <cell r="L56" t="str">
            <v/>
          </cell>
          <cell r="M56" t="str">
            <v/>
          </cell>
          <cell r="N56" t="str">
            <v/>
          </cell>
          <cell r="O56" t="str">
            <v/>
          </cell>
          <cell r="P56" t="str">
            <v/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X56" t="str">
            <v/>
          </cell>
          <cell r="Y56" t="str">
            <v/>
          </cell>
          <cell r="AA56" t="str">
            <v/>
          </cell>
          <cell r="AB56" t="str">
            <v/>
          </cell>
          <cell r="AC56" t="str">
            <v/>
          </cell>
          <cell r="AD56" t="str">
            <v/>
          </cell>
          <cell r="AF56" t="str">
            <v/>
          </cell>
          <cell r="AG56" t="str">
            <v/>
          </cell>
          <cell r="AH56" t="str">
            <v/>
          </cell>
          <cell r="AI56" t="str">
            <v/>
          </cell>
          <cell r="AJ56" t="str">
            <v/>
          </cell>
          <cell r="AK56" t="str">
            <v/>
          </cell>
          <cell r="AL56"/>
          <cell r="AM56" t="str">
            <v/>
          </cell>
          <cell r="AN56" t="str">
            <v/>
          </cell>
          <cell r="AO56" t="str">
            <v/>
          </cell>
          <cell r="AP56"/>
          <cell r="AQ56" t="str">
            <v/>
          </cell>
          <cell r="AR56" t="str">
            <v/>
          </cell>
          <cell r="AS56" t="str">
            <v/>
          </cell>
          <cell r="AT56" t="str">
            <v/>
          </cell>
          <cell r="AU56" t="str">
            <v/>
          </cell>
          <cell r="AV56" t="str">
            <v/>
          </cell>
          <cell r="AW56" t="str">
            <v/>
          </cell>
          <cell r="AX56" t="str">
            <v/>
          </cell>
          <cell r="AZ56" t="str">
            <v/>
          </cell>
          <cell r="BA56" t="str">
            <v/>
          </cell>
          <cell r="BC56" t="str">
            <v/>
          </cell>
          <cell r="BD56" t="str">
            <v/>
          </cell>
          <cell r="BF56" t="str">
            <v/>
          </cell>
          <cell r="BG56" t="str">
            <v/>
          </cell>
          <cell r="BH56" t="str">
            <v/>
          </cell>
          <cell r="BK56" t="str">
            <v/>
          </cell>
          <cell r="BL56" t="str">
            <v/>
          </cell>
          <cell r="BM56" t="str">
            <v/>
          </cell>
          <cell r="BN56" t="str">
            <v/>
          </cell>
          <cell r="BO56"/>
          <cell r="BP56" t="str">
            <v/>
          </cell>
          <cell r="BQ56" t="str">
            <v/>
          </cell>
          <cell r="BR56" t="str">
            <v/>
          </cell>
          <cell r="BS56">
            <v>0</v>
          </cell>
          <cell r="BT56" t="str">
            <v/>
          </cell>
          <cell r="BU56" t="str">
            <v/>
          </cell>
          <cell r="BW56" t="str">
            <v/>
          </cell>
          <cell r="BX56" t="str">
            <v/>
          </cell>
          <cell r="BZ56" t="str">
            <v/>
          </cell>
          <cell r="CA56" t="str">
            <v/>
          </cell>
          <cell r="CB56" t="str">
            <v/>
          </cell>
          <cell r="CC56"/>
        </row>
        <row r="57">
          <cell r="F57" t="str">
            <v/>
          </cell>
          <cell r="G57" t="str">
            <v/>
          </cell>
          <cell r="H57" t="str">
            <v/>
          </cell>
          <cell r="I57">
            <v>0.05</v>
          </cell>
          <cell r="J57">
            <v>1</v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X57" t="str">
            <v/>
          </cell>
          <cell r="Y57" t="str">
            <v/>
          </cell>
          <cell r="AA57" t="str">
            <v/>
          </cell>
          <cell r="AB57" t="str">
            <v/>
          </cell>
          <cell r="AC57" t="str">
            <v/>
          </cell>
          <cell r="AD57" t="str">
            <v/>
          </cell>
          <cell r="AF57" t="str">
            <v/>
          </cell>
          <cell r="AG57" t="str">
            <v/>
          </cell>
          <cell r="AH57" t="str">
            <v/>
          </cell>
          <cell r="AI57" t="str">
            <v/>
          </cell>
          <cell r="AJ57" t="str">
            <v/>
          </cell>
          <cell r="AK57" t="str">
            <v/>
          </cell>
          <cell r="AL57"/>
          <cell r="AM57" t="str">
            <v/>
          </cell>
          <cell r="AN57" t="str">
            <v/>
          </cell>
          <cell r="AO57" t="str">
            <v/>
          </cell>
          <cell r="AP57"/>
          <cell r="AQ57" t="str">
            <v/>
          </cell>
          <cell r="AR57" t="str">
            <v/>
          </cell>
          <cell r="AS57" t="str">
            <v/>
          </cell>
          <cell r="AT57" t="str">
            <v/>
          </cell>
          <cell r="AU57" t="str">
            <v/>
          </cell>
          <cell r="AV57" t="str">
            <v/>
          </cell>
          <cell r="AW57" t="str">
            <v/>
          </cell>
          <cell r="AX57" t="str">
            <v/>
          </cell>
          <cell r="AZ57" t="str">
            <v/>
          </cell>
          <cell r="BA57" t="str">
            <v/>
          </cell>
          <cell r="BC57" t="str">
            <v/>
          </cell>
          <cell r="BD57" t="str">
            <v/>
          </cell>
          <cell r="BF57" t="str">
            <v/>
          </cell>
          <cell r="BG57" t="str">
            <v/>
          </cell>
          <cell r="BH57" t="str">
            <v/>
          </cell>
          <cell r="BK57" t="str">
            <v/>
          </cell>
          <cell r="BL57" t="str">
            <v/>
          </cell>
          <cell r="BM57" t="str">
            <v/>
          </cell>
          <cell r="BN57" t="str">
            <v/>
          </cell>
          <cell r="BO57"/>
          <cell r="BP57" t="str">
            <v/>
          </cell>
          <cell r="BQ57" t="str">
            <v/>
          </cell>
          <cell r="BR57" t="str">
            <v/>
          </cell>
          <cell r="BS57">
            <v>0</v>
          </cell>
          <cell r="BT57" t="str">
            <v/>
          </cell>
          <cell r="BU57" t="str">
            <v/>
          </cell>
          <cell r="BW57" t="str">
            <v/>
          </cell>
          <cell r="BX57" t="str">
            <v/>
          </cell>
          <cell r="BZ57" t="str">
            <v/>
          </cell>
          <cell r="CA57" t="str">
            <v/>
          </cell>
          <cell r="CB57" t="str">
            <v/>
          </cell>
          <cell r="CC57"/>
        </row>
        <row r="58">
          <cell r="C58">
            <v>1</v>
          </cell>
          <cell r="F58" t="str">
            <v/>
          </cell>
          <cell r="G58" t="str">
            <v/>
          </cell>
          <cell r="H58" t="str">
            <v/>
          </cell>
          <cell r="I58">
            <v>0.05</v>
          </cell>
          <cell r="J58">
            <v>1</v>
          </cell>
          <cell r="K58" t="str">
            <v/>
          </cell>
          <cell r="L58" t="str">
            <v/>
          </cell>
          <cell r="M58" t="str">
            <v/>
          </cell>
          <cell r="N58" t="str">
            <v/>
          </cell>
          <cell r="O58" t="str">
            <v/>
          </cell>
          <cell r="P58" t="str">
            <v/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X58" t="str">
            <v/>
          </cell>
          <cell r="Y58" t="str">
            <v/>
          </cell>
          <cell r="AA58" t="str">
            <v/>
          </cell>
          <cell r="AB58" t="str">
            <v/>
          </cell>
          <cell r="AC58" t="str">
            <v/>
          </cell>
          <cell r="AD58" t="str">
            <v/>
          </cell>
          <cell r="AF58" t="str">
            <v/>
          </cell>
          <cell r="AG58" t="str">
            <v/>
          </cell>
          <cell r="AH58" t="str">
            <v/>
          </cell>
          <cell r="AI58" t="str">
            <v/>
          </cell>
          <cell r="AJ58" t="str">
            <v/>
          </cell>
          <cell r="AK58" t="str">
            <v/>
          </cell>
          <cell r="AL58"/>
          <cell r="AM58" t="str">
            <v/>
          </cell>
          <cell r="AN58" t="str">
            <v/>
          </cell>
          <cell r="AO58" t="str">
            <v/>
          </cell>
          <cell r="AP58"/>
          <cell r="AQ58" t="str">
            <v/>
          </cell>
          <cell r="AR58" t="str">
            <v/>
          </cell>
          <cell r="AS58" t="str">
            <v/>
          </cell>
          <cell r="AT58" t="str">
            <v/>
          </cell>
          <cell r="AU58" t="str">
            <v/>
          </cell>
          <cell r="AV58" t="str">
            <v/>
          </cell>
          <cell r="AW58" t="str">
            <v/>
          </cell>
          <cell r="AX58" t="str">
            <v/>
          </cell>
          <cell r="AZ58" t="str">
            <v/>
          </cell>
          <cell r="BA58" t="str">
            <v/>
          </cell>
          <cell r="BC58" t="str">
            <v/>
          </cell>
          <cell r="BD58" t="str">
            <v/>
          </cell>
          <cell r="BF58" t="str">
            <v/>
          </cell>
          <cell r="BG58" t="str">
            <v/>
          </cell>
          <cell r="BH58" t="str">
            <v/>
          </cell>
          <cell r="BK58" t="str">
            <v/>
          </cell>
          <cell r="BL58" t="str">
            <v/>
          </cell>
          <cell r="BM58" t="str">
            <v/>
          </cell>
          <cell r="BN58" t="str">
            <v/>
          </cell>
          <cell r="BO58"/>
          <cell r="BP58" t="str">
            <v/>
          </cell>
          <cell r="BQ58" t="str">
            <v/>
          </cell>
          <cell r="BR58" t="str">
            <v/>
          </cell>
          <cell r="BS58">
            <v>0</v>
          </cell>
          <cell r="BT58" t="str">
            <v/>
          </cell>
          <cell r="BU58" t="str">
            <v/>
          </cell>
          <cell r="BW58" t="str">
            <v/>
          </cell>
          <cell r="BX58" t="str">
            <v/>
          </cell>
          <cell r="BZ58" t="str">
            <v/>
          </cell>
          <cell r="CA58" t="str">
            <v/>
          </cell>
          <cell r="CB58" t="str">
            <v/>
          </cell>
          <cell r="CC58"/>
        </row>
        <row r="59">
          <cell r="C59">
            <v>1153.8499999999999</v>
          </cell>
          <cell r="F59" t="str">
            <v/>
          </cell>
          <cell r="G59" t="str">
            <v/>
          </cell>
          <cell r="H59" t="str">
            <v/>
          </cell>
          <cell r="I59">
            <v>0.05</v>
          </cell>
          <cell r="J59">
            <v>1</v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X59" t="str">
            <v/>
          </cell>
          <cell r="Y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F59" t="str">
            <v/>
          </cell>
          <cell r="AG59" t="str">
            <v/>
          </cell>
          <cell r="AH59" t="str">
            <v/>
          </cell>
          <cell r="AI59" t="str">
            <v/>
          </cell>
          <cell r="AJ59" t="str">
            <v/>
          </cell>
          <cell r="AK59" t="str">
            <v/>
          </cell>
          <cell r="AL59"/>
          <cell r="AM59" t="str">
            <v/>
          </cell>
          <cell r="AN59" t="str">
            <v/>
          </cell>
          <cell r="AO59" t="str">
            <v/>
          </cell>
          <cell r="AP59"/>
          <cell r="AQ59" t="str">
            <v/>
          </cell>
          <cell r="AR59" t="str">
            <v/>
          </cell>
          <cell r="AS59" t="str">
            <v/>
          </cell>
          <cell r="AT59" t="str">
            <v/>
          </cell>
          <cell r="AU59" t="str">
            <v/>
          </cell>
          <cell r="AV59" t="str">
            <v/>
          </cell>
          <cell r="AW59" t="str">
            <v/>
          </cell>
          <cell r="AX59" t="str">
            <v/>
          </cell>
          <cell r="AZ59" t="str">
            <v/>
          </cell>
          <cell r="BA59" t="str">
            <v/>
          </cell>
          <cell r="BC59" t="str">
            <v/>
          </cell>
          <cell r="BD59" t="str">
            <v/>
          </cell>
          <cell r="BF59" t="str">
            <v/>
          </cell>
          <cell r="BG59" t="str">
            <v/>
          </cell>
          <cell r="BH59" t="str">
            <v/>
          </cell>
          <cell r="BK59" t="str">
            <v/>
          </cell>
          <cell r="BL59" t="str">
            <v/>
          </cell>
          <cell r="BM59" t="str">
            <v/>
          </cell>
          <cell r="BN59" t="str">
            <v/>
          </cell>
          <cell r="BO59"/>
          <cell r="BP59" t="str">
            <v/>
          </cell>
          <cell r="BQ59" t="str">
            <v/>
          </cell>
          <cell r="BR59" t="str">
            <v/>
          </cell>
          <cell r="BS59">
            <v>0</v>
          </cell>
          <cell r="BT59" t="str">
            <v/>
          </cell>
          <cell r="BU59" t="str">
            <v/>
          </cell>
          <cell r="BW59" t="str">
            <v/>
          </cell>
          <cell r="BX59" t="str">
            <v/>
          </cell>
          <cell r="BZ59" t="str">
            <v/>
          </cell>
          <cell r="CA59" t="str">
            <v/>
          </cell>
          <cell r="CB59" t="str">
            <v/>
          </cell>
          <cell r="CC59"/>
        </row>
        <row r="60">
          <cell r="C60">
            <v>1067.31</v>
          </cell>
          <cell r="F60" t="str">
            <v/>
          </cell>
          <cell r="G60" t="str">
            <v/>
          </cell>
          <cell r="H60" t="str">
            <v/>
          </cell>
          <cell r="I60">
            <v>0.05</v>
          </cell>
          <cell r="J60">
            <v>1</v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X60" t="str">
            <v/>
          </cell>
          <cell r="Y60" t="str">
            <v/>
          </cell>
          <cell r="AA60" t="str">
            <v/>
          </cell>
          <cell r="AB60" t="str">
            <v/>
          </cell>
          <cell r="AC60" t="str">
            <v/>
          </cell>
          <cell r="AD60" t="str">
            <v/>
          </cell>
          <cell r="AF60" t="str">
            <v/>
          </cell>
          <cell r="AG60" t="str">
            <v/>
          </cell>
          <cell r="AH60" t="str">
            <v/>
          </cell>
          <cell r="AI60" t="str">
            <v/>
          </cell>
          <cell r="AJ60" t="str">
            <v/>
          </cell>
          <cell r="AK60" t="str">
            <v/>
          </cell>
          <cell r="AL60"/>
          <cell r="AM60" t="str">
            <v/>
          </cell>
          <cell r="AN60" t="str">
            <v/>
          </cell>
          <cell r="AO60" t="str">
            <v/>
          </cell>
          <cell r="AP60"/>
          <cell r="AQ60" t="str">
            <v/>
          </cell>
          <cell r="AR60" t="str">
            <v/>
          </cell>
          <cell r="AS60" t="str">
            <v/>
          </cell>
          <cell r="AT60" t="str">
            <v/>
          </cell>
          <cell r="AU60" t="str">
            <v/>
          </cell>
          <cell r="AV60" t="str">
            <v/>
          </cell>
          <cell r="AW60" t="str">
            <v/>
          </cell>
          <cell r="AX60" t="str">
            <v/>
          </cell>
          <cell r="AZ60" t="str">
            <v/>
          </cell>
          <cell r="BA60" t="str">
            <v/>
          </cell>
          <cell r="BC60" t="str">
            <v/>
          </cell>
          <cell r="BD60" t="str">
            <v/>
          </cell>
          <cell r="BF60" t="str">
            <v/>
          </cell>
          <cell r="BG60" t="str">
            <v/>
          </cell>
          <cell r="BH60" t="str">
            <v/>
          </cell>
          <cell r="BK60" t="str">
            <v/>
          </cell>
          <cell r="BL60" t="str">
            <v/>
          </cell>
          <cell r="BM60" t="str">
            <v/>
          </cell>
          <cell r="BN60" t="str">
            <v/>
          </cell>
          <cell r="BO60"/>
          <cell r="BP60" t="str">
            <v/>
          </cell>
          <cell r="BQ60" t="str">
            <v/>
          </cell>
          <cell r="BR60" t="str">
            <v/>
          </cell>
          <cell r="BS60">
            <v>0</v>
          </cell>
          <cell r="BT60" t="str">
            <v/>
          </cell>
          <cell r="BU60" t="str">
            <v/>
          </cell>
          <cell r="BW60" t="str">
            <v/>
          </cell>
          <cell r="BX60" t="str">
            <v/>
          </cell>
          <cell r="BZ60" t="str">
            <v/>
          </cell>
          <cell r="CA60" t="str">
            <v/>
          </cell>
          <cell r="CB60" t="str">
            <v/>
          </cell>
          <cell r="CC60"/>
        </row>
        <row r="61">
          <cell r="C61">
            <v>54.021848908391128</v>
          </cell>
          <cell r="F61" t="str">
            <v/>
          </cell>
          <cell r="G61" t="str">
            <v/>
          </cell>
          <cell r="H61" t="str">
            <v/>
          </cell>
          <cell r="I61">
            <v>0.05</v>
          </cell>
          <cell r="J61">
            <v>1</v>
          </cell>
          <cell r="K61" t="str">
            <v/>
          </cell>
          <cell r="L61" t="str">
            <v/>
          </cell>
          <cell r="M61" t="str">
            <v/>
          </cell>
          <cell r="N61" t="str">
            <v/>
          </cell>
          <cell r="O61" t="str">
            <v/>
          </cell>
          <cell r="P61" t="str">
            <v/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X61" t="str">
            <v/>
          </cell>
          <cell r="Y61" t="str">
            <v/>
          </cell>
          <cell r="AA61" t="str">
            <v/>
          </cell>
          <cell r="AB61" t="str">
            <v/>
          </cell>
          <cell r="AC61" t="str">
            <v/>
          </cell>
          <cell r="AD61" t="str">
            <v/>
          </cell>
          <cell r="AF61" t="str">
            <v/>
          </cell>
          <cell r="AG61" t="str">
            <v/>
          </cell>
          <cell r="AH61" t="str">
            <v/>
          </cell>
          <cell r="AI61" t="str">
            <v/>
          </cell>
          <cell r="AJ61" t="str">
            <v/>
          </cell>
          <cell r="AK61" t="str">
            <v/>
          </cell>
          <cell r="AL61"/>
          <cell r="AM61" t="str">
            <v/>
          </cell>
          <cell r="AN61" t="str">
            <v/>
          </cell>
          <cell r="AO61" t="str">
            <v/>
          </cell>
          <cell r="AP61"/>
          <cell r="AQ61" t="str">
            <v/>
          </cell>
          <cell r="AR61" t="str">
            <v/>
          </cell>
          <cell r="AS61" t="str">
            <v/>
          </cell>
          <cell r="AT61" t="str">
            <v/>
          </cell>
          <cell r="AU61" t="str">
            <v/>
          </cell>
          <cell r="AV61" t="str">
            <v/>
          </cell>
          <cell r="AW61" t="str">
            <v/>
          </cell>
          <cell r="AX61" t="str">
            <v/>
          </cell>
          <cell r="AZ61" t="str">
            <v/>
          </cell>
          <cell r="BA61" t="str">
            <v/>
          </cell>
          <cell r="BC61" t="str">
            <v/>
          </cell>
          <cell r="BD61" t="str">
            <v/>
          </cell>
          <cell r="BF61" t="str">
            <v/>
          </cell>
          <cell r="BG61" t="str">
            <v/>
          </cell>
          <cell r="BH61" t="str">
            <v/>
          </cell>
          <cell r="BK61" t="str">
            <v/>
          </cell>
          <cell r="BL61" t="str">
            <v/>
          </cell>
          <cell r="BM61" t="str">
            <v/>
          </cell>
          <cell r="BN61" t="str">
            <v/>
          </cell>
          <cell r="BO61"/>
          <cell r="BP61" t="str">
            <v/>
          </cell>
          <cell r="BQ61" t="str">
            <v/>
          </cell>
          <cell r="BR61" t="str">
            <v/>
          </cell>
          <cell r="BS61">
            <v>0</v>
          </cell>
          <cell r="BT61" t="str">
            <v/>
          </cell>
          <cell r="BU61" t="str">
            <v/>
          </cell>
          <cell r="BW61" t="str">
            <v/>
          </cell>
          <cell r="BX61" t="str">
            <v/>
          </cell>
          <cell r="BZ61" t="str">
            <v/>
          </cell>
          <cell r="CA61" t="str">
            <v/>
          </cell>
          <cell r="CB61" t="str">
            <v/>
          </cell>
          <cell r="CC61"/>
        </row>
        <row r="62">
          <cell r="C62">
            <v>1067.31</v>
          </cell>
          <cell r="F62" t="str">
            <v/>
          </cell>
          <cell r="G62" t="str">
            <v/>
          </cell>
          <cell r="H62" t="str">
            <v/>
          </cell>
          <cell r="I62">
            <v>0.05</v>
          </cell>
          <cell r="J62">
            <v>1</v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X62" t="str">
            <v/>
          </cell>
          <cell r="Y62" t="str">
            <v/>
          </cell>
          <cell r="AA62" t="str">
            <v/>
          </cell>
          <cell r="AB62" t="str">
            <v/>
          </cell>
          <cell r="AC62" t="str">
            <v/>
          </cell>
          <cell r="AD62" t="str">
            <v/>
          </cell>
          <cell r="AF62" t="str">
            <v/>
          </cell>
          <cell r="AG62" t="str">
            <v/>
          </cell>
          <cell r="AH62" t="str">
            <v/>
          </cell>
          <cell r="AI62" t="str">
            <v/>
          </cell>
          <cell r="AJ62" t="str">
            <v/>
          </cell>
          <cell r="AK62" t="str">
            <v/>
          </cell>
          <cell r="AL62"/>
          <cell r="AM62" t="str">
            <v/>
          </cell>
          <cell r="AN62" t="str">
            <v/>
          </cell>
          <cell r="AO62" t="str">
            <v/>
          </cell>
          <cell r="AP62"/>
          <cell r="AQ62" t="str">
            <v/>
          </cell>
          <cell r="AR62" t="str">
            <v/>
          </cell>
          <cell r="AS62" t="str">
            <v/>
          </cell>
          <cell r="AT62" t="str">
            <v/>
          </cell>
          <cell r="AU62" t="str">
            <v/>
          </cell>
          <cell r="AV62" t="str">
            <v/>
          </cell>
          <cell r="AW62" t="str">
            <v/>
          </cell>
          <cell r="AX62" t="str">
            <v/>
          </cell>
          <cell r="AZ62" t="str">
            <v/>
          </cell>
          <cell r="BA62" t="str">
            <v/>
          </cell>
          <cell r="BC62" t="str">
            <v/>
          </cell>
          <cell r="BD62" t="str">
            <v/>
          </cell>
          <cell r="BF62" t="str">
            <v/>
          </cell>
          <cell r="BG62" t="str">
            <v/>
          </cell>
          <cell r="BH62" t="str">
            <v/>
          </cell>
          <cell r="BK62" t="str">
            <v/>
          </cell>
          <cell r="BL62" t="str">
            <v/>
          </cell>
          <cell r="BM62" t="str">
            <v/>
          </cell>
          <cell r="BN62" t="str">
            <v/>
          </cell>
          <cell r="BO62"/>
          <cell r="BP62" t="str">
            <v/>
          </cell>
          <cell r="BQ62" t="str">
            <v/>
          </cell>
          <cell r="BR62" t="str">
            <v/>
          </cell>
          <cell r="BS62">
            <v>0</v>
          </cell>
          <cell r="BT62" t="str">
            <v/>
          </cell>
          <cell r="BU62" t="str">
            <v/>
          </cell>
          <cell r="BW62" t="str">
            <v/>
          </cell>
          <cell r="BX62" t="str">
            <v/>
          </cell>
          <cell r="BZ62" t="str">
            <v/>
          </cell>
          <cell r="CA62" t="str">
            <v/>
          </cell>
          <cell r="CB62" t="str">
            <v/>
          </cell>
          <cell r="CC62"/>
        </row>
        <row r="63">
          <cell r="C63">
            <v>54.021848908391128</v>
          </cell>
          <cell r="F63" t="str">
            <v/>
          </cell>
          <cell r="G63" t="str">
            <v/>
          </cell>
          <cell r="H63" t="str">
            <v/>
          </cell>
          <cell r="I63">
            <v>0.05</v>
          </cell>
          <cell r="J63">
            <v>1</v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X63" t="str">
            <v/>
          </cell>
          <cell r="Y63" t="str">
            <v/>
          </cell>
          <cell r="AA63" t="str">
            <v/>
          </cell>
          <cell r="AB63" t="str">
            <v/>
          </cell>
          <cell r="AC63" t="str">
            <v/>
          </cell>
          <cell r="AD63" t="str">
            <v/>
          </cell>
          <cell r="AF63" t="str">
            <v/>
          </cell>
          <cell r="AG63" t="str">
            <v/>
          </cell>
          <cell r="AH63" t="str">
            <v/>
          </cell>
          <cell r="AI63" t="str">
            <v/>
          </cell>
          <cell r="AJ63" t="str">
            <v/>
          </cell>
          <cell r="AK63" t="str">
            <v/>
          </cell>
          <cell r="AL63"/>
          <cell r="AM63" t="str">
            <v/>
          </cell>
          <cell r="AN63" t="str">
            <v/>
          </cell>
          <cell r="AO63" t="str">
            <v/>
          </cell>
          <cell r="AP63"/>
          <cell r="AQ63" t="str">
            <v/>
          </cell>
          <cell r="AR63" t="str">
            <v/>
          </cell>
          <cell r="AS63" t="str">
            <v/>
          </cell>
          <cell r="AT63" t="str">
            <v/>
          </cell>
          <cell r="AU63" t="str">
            <v/>
          </cell>
          <cell r="AV63" t="str">
            <v/>
          </cell>
          <cell r="AW63" t="str">
            <v/>
          </cell>
          <cell r="AX63" t="str">
            <v/>
          </cell>
          <cell r="AZ63" t="str">
            <v/>
          </cell>
          <cell r="BA63" t="str">
            <v/>
          </cell>
          <cell r="BC63" t="str">
            <v/>
          </cell>
          <cell r="BD63" t="str">
            <v/>
          </cell>
          <cell r="BF63" t="str">
            <v/>
          </cell>
          <cell r="BG63" t="str">
            <v/>
          </cell>
          <cell r="BH63" t="str">
            <v/>
          </cell>
          <cell r="BK63" t="str">
            <v/>
          </cell>
          <cell r="BL63" t="str">
            <v/>
          </cell>
          <cell r="BM63" t="str">
            <v/>
          </cell>
          <cell r="BN63" t="str">
            <v/>
          </cell>
          <cell r="BO63"/>
          <cell r="BP63" t="str">
            <v/>
          </cell>
          <cell r="BQ63" t="str">
            <v/>
          </cell>
          <cell r="BR63" t="str">
            <v/>
          </cell>
          <cell r="BS63">
            <v>0</v>
          </cell>
          <cell r="BT63" t="str">
            <v/>
          </cell>
          <cell r="BU63" t="str">
            <v/>
          </cell>
          <cell r="BW63" t="str">
            <v/>
          </cell>
          <cell r="BX63" t="str">
            <v/>
          </cell>
          <cell r="BZ63" t="str">
            <v/>
          </cell>
          <cell r="CA63" t="str">
            <v/>
          </cell>
          <cell r="CB63" t="str">
            <v/>
          </cell>
          <cell r="CC63"/>
        </row>
        <row r="64">
          <cell r="C64">
            <v>1.1300000000000001E-2</v>
          </cell>
          <cell r="E64">
            <v>1.3458333333333336E-2</v>
          </cell>
          <cell r="F64" t="str">
            <v/>
          </cell>
          <cell r="G64" t="str">
            <v/>
          </cell>
          <cell r="H64" t="str">
            <v/>
          </cell>
          <cell r="I64">
            <v>0.05</v>
          </cell>
          <cell r="J64">
            <v>1</v>
          </cell>
          <cell r="K64" t="str">
            <v/>
          </cell>
          <cell r="L64" t="str">
            <v/>
          </cell>
          <cell r="M64" t="str">
            <v/>
          </cell>
          <cell r="N64" t="str">
            <v/>
          </cell>
          <cell r="O64" t="str">
            <v/>
          </cell>
          <cell r="P64" t="str">
            <v/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X64" t="str">
            <v/>
          </cell>
          <cell r="Y64" t="str">
            <v/>
          </cell>
          <cell r="AA64" t="str">
            <v/>
          </cell>
          <cell r="AB64" t="str">
            <v/>
          </cell>
          <cell r="AC64" t="str">
            <v/>
          </cell>
          <cell r="AD64" t="str">
            <v/>
          </cell>
          <cell r="AF64" t="str">
            <v/>
          </cell>
          <cell r="AG64" t="str">
            <v/>
          </cell>
          <cell r="AH64" t="str">
            <v/>
          </cell>
          <cell r="AI64" t="str">
            <v/>
          </cell>
          <cell r="AJ64" t="str">
            <v/>
          </cell>
          <cell r="AK64" t="str">
            <v/>
          </cell>
          <cell r="AL64"/>
          <cell r="AM64" t="str">
            <v/>
          </cell>
          <cell r="AN64" t="str">
            <v/>
          </cell>
          <cell r="AO64" t="str">
            <v/>
          </cell>
          <cell r="AP64"/>
          <cell r="AQ64" t="str">
            <v/>
          </cell>
          <cell r="AR64" t="str">
            <v/>
          </cell>
          <cell r="AS64" t="str">
            <v/>
          </cell>
          <cell r="AT64" t="str">
            <v/>
          </cell>
          <cell r="AU64" t="str">
            <v/>
          </cell>
          <cell r="AV64" t="str">
            <v/>
          </cell>
          <cell r="AW64" t="str">
            <v/>
          </cell>
          <cell r="AX64" t="str">
            <v/>
          </cell>
          <cell r="AZ64" t="str">
            <v/>
          </cell>
          <cell r="BA64" t="str">
            <v/>
          </cell>
          <cell r="BC64" t="str">
            <v/>
          </cell>
          <cell r="BD64" t="str">
            <v/>
          </cell>
          <cell r="BF64" t="str">
            <v/>
          </cell>
          <cell r="BG64" t="str">
            <v/>
          </cell>
          <cell r="BH64" t="str">
            <v/>
          </cell>
          <cell r="BK64" t="str">
            <v/>
          </cell>
          <cell r="BL64" t="str">
            <v/>
          </cell>
          <cell r="BM64" t="str">
            <v/>
          </cell>
          <cell r="BN64" t="str">
            <v/>
          </cell>
          <cell r="BO64"/>
          <cell r="BP64" t="str">
            <v/>
          </cell>
          <cell r="BQ64" t="str">
            <v/>
          </cell>
          <cell r="BR64" t="str">
            <v/>
          </cell>
          <cell r="BS64">
            <v>0</v>
          </cell>
          <cell r="BT64" t="str">
            <v/>
          </cell>
          <cell r="BU64" t="str">
            <v/>
          </cell>
          <cell r="BW64" t="str">
            <v/>
          </cell>
          <cell r="BX64" t="str">
            <v/>
          </cell>
          <cell r="BZ64" t="str">
            <v/>
          </cell>
          <cell r="CA64" t="str">
            <v/>
          </cell>
          <cell r="CB64" t="str">
            <v/>
          </cell>
          <cell r="CC64"/>
        </row>
        <row r="65">
          <cell r="C65">
            <v>1067.31</v>
          </cell>
          <cell r="F65" t="str">
            <v/>
          </cell>
          <cell r="G65" t="str">
            <v/>
          </cell>
          <cell r="H65" t="str">
            <v/>
          </cell>
          <cell r="I65">
            <v>0.05</v>
          </cell>
          <cell r="J65">
            <v>1</v>
          </cell>
          <cell r="K65" t="str">
            <v/>
          </cell>
          <cell r="L65" t="str">
            <v/>
          </cell>
          <cell r="M65" t="str">
            <v/>
          </cell>
          <cell r="N65" t="str">
            <v/>
          </cell>
          <cell r="O65" t="str">
            <v/>
          </cell>
          <cell r="P65" t="str">
            <v/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X65" t="str">
            <v/>
          </cell>
          <cell r="Y65" t="str">
            <v/>
          </cell>
          <cell r="AA65" t="str">
            <v/>
          </cell>
          <cell r="AB65" t="str">
            <v/>
          </cell>
          <cell r="AC65" t="str">
            <v/>
          </cell>
          <cell r="AD65" t="str">
            <v/>
          </cell>
          <cell r="AF65" t="str">
            <v/>
          </cell>
          <cell r="AG65" t="str">
            <v/>
          </cell>
          <cell r="AH65" t="str">
            <v/>
          </cell>
          <cell r="AI65" t="str">
            <v/>
          </cell>
          <cell r="AJ65" t="str">
            <v/>
          </cell>
          <cell r="AK65" t="str">
            <v/>
          </cell>
          <cell r="AL65"/>
          <cell r="AM65" t="str">
            <v/>
          </cell>
          <cell r="AN65" t="str">
            <v/>
          </cell>
          <cell r="AO65" t="str">
            <v/>
          </cell>
          <cell r="AP65"/>
          <cell r="AQ65" t="str">
            <v/>
          </cell>
          <cell r="AR65" t="str">
            <v/>
          </cell>
          <cell r="AS65" t="str">
            <v/>
          </cell>
          <cell r="AT65" t="str">
            <v/>
          </cell>
          <cell r="AU65" t="str">
            <v/>
          </cell>
          <cell r="AV65" t="str">
            <v/>
          </cell>
          <cell r="AW65" t="str">
            <v/>
          </cell>
          <cell r="AX65" t="str">
            <v/>
          </cell>
          <cell r="AZ65" t="str">
            <v/>
          </cell>
          <cell r="BA65" t="str">
            <v/>
          </cell>
          <cell r="BC65" t="str">
            <v/>
          </cell>
          <cell r="BD65" t="str">
            <v/>
          </cell>
          <cell r="BF65" t="str">
            <v/>
          </cell>
          <cell r="BG65" t="str">
            <v/>
          </cell>
          <cell r="BH65" t="str">
            <v/>
          </cell>
          <cell r="BK65" t="str">
            <v/>
          </cell>
          <cell r="BL65" t="str">
            <v/>
          </cell>
          <cell r="BM65" t="str">
            <v/>
          </cell>
          <cell r="BN65" t="str">
            <v/>
          </cell>
          <cell r="BO65"/>
          <cell r="BP65" t="str">
            <v/>
          </cell>
          <cell r="BQ65" t="str">
            <v/>
          </cell>
          <cell r="BR65" t="str">
            <v/>
          </cell>
          <cell r="BS65">
            <v>0</v>
          </cell>
          <cell r="BT65" t="str">
            <v/>
          </cell>
          <cell r="BU65" t="str">
            <v/>
          </cell>
          <cell r="BW65" t="str">
            <v/>
          </cell>
          <cell r="BX65" t="str">
            <v/>
          </cell>
          <cell r="BZ65" t="str">
            <v/>
          </cell>
          <cell r="CA65" t="str">
            <v/>
          </cell>
          <cell r="CB65" t="str">
            <v/>
          </cell>
          <cell r="CC65"/>
        </row>
        <row r="66">
          <cell r="F66" t="str">
            <v/>
          </cell>
          <cell r="G66" t="str">
            <v/>
          </cell>
          <cell r="H66" t="str">
            <v/>
          </cell>
          <cell r="I66">
            <v>0.05</v>
          </cell>
          <cell r="J66">
            <v>1</v>
          </cell>
          <cell r="K66" t="str">
            <v/>
          </cell>
          <cell r="L66" t="str">
            <v/>
          </cell>
          <cell r="M66" t="str">
            <v/>
          </cell>
          <cell r="N66" t="str">
            <v/>
          </cell>
          <cell r="O66" t="str">
            <v/>
          </cell>
          <cell r="P66" t="str">
            <v/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X66" t="str">
            <v/>
          </cell>
          <cell r="Y66" t="str">
            <v/>
          </cell>
          <cell r="AA66" t="str">
            <v/>
          </cell>
          <cell r="AB66" t="str">
            <v/>
          </cell>
          <cell r="AC66" t="str">
            <v/>
          </cell>
          <cell r="AD66" t="str">
            <v/>
          </cell>
          <cell r="AF66" t="str">
            <v/>
          </cell>
          <cell r="AG66" t="str">
            <v/>
          </cell>
          <cell r="AH66" t="str">
            <v/>
          </cell>
          <cell r="AI66" t="str">
            <v/>
          </cell>
          <cell r="AJ66" t="str">
            <v/>
          </cell>
          <cell r="AK66" t="str">
            <v/>
          </cell>
          <cell r="AL66"/>
          <cell r="AM66" t="str">
            <v/>
          </cell>
          <cell r="AN66" t="str">
            <v/>
          </cell>
          <cell r="AO66" t="str">
            <v/>
          </cell>
          <cell r="AP66"/>
          <cell r="AQ66" t="str">
            <v/>
          </cell>
          <cell r="AR66" t="str">
            <v/>
          </cell>
          <cell r="AS66" t="str">
            <v/>
          </cell>
          <cell r="AT66" t="str">
            <v/>
          </cell>
          <cell r="AU66" t="str">
            <v/>
          </cell>
          <cell r="AV66" t="str">
            <v/>
          </cell>
          <cell r="AW66" t="str">
            <v/>
          </cell>
          <cell r="AX66" t="str">
            <v/>
          </cell>
          <cell r="AZ66" t="str">
            <v/>
          </cell>
          <cell r="BA66" t="str">
            <v/>
          </cell>
          <cell r="BC66" t="str">
            <v/>
          </cell>
          <cell r="BD66" t="str">
            <v/>
          </cell>
          <cell r="BF66" t="str">
            <v/>
          </cell>
          <cell r="BG66" t="str">
            <v/>
          </cell>
          <cell r="BH66" t="str">
            <v/>
          </cell>
          <cell r="BK66" t="str">
            <v/>
          </cell>
          <cell r="BL66" t="str">
            <v/>
          </cell>
          <cell r="BM66" t="str">
            <v/>
          </cell>
          <cell r="BN66" t="str">
            <v/>
          </cell>
          <cell r="BO66"/>
          <cell r="BP66" t="str">
            <v/>
          </cell>
          <cell r="BQ66" t="str">
            <v/>
          </cell>
          <cell r="BR66" t="str">
            <v/>
          </cell>
          <cell r="BS66">
            <v>0</v>
          </cell>
          <cell r="BT66" t="str">
            <v/>
          </cell>
          <cell r="BU66" t="str">
            <v/>
          </cell>
          <cell r="BW66" t="str">
            <v/>
          </cell>
          <cell r="BX66" t="str">
            <v/>
          </cell>
          <cell r="BZ66" t="str">
            <v/>
          </cell>
          <cell r="CA66" t="str">
            <v/>
          </cell>
          <cell r="CB66" t="str">
            <v/>
          </cell>
          <cell r="CC66"/>
        </row>
        <row r="67">
          <cell r="F67" t="str">
            <v/>
          </cell>
          <cell r="G67" t="str">
            <v/>
          </cell>
          <cell r="H67" t="str">
            <v/>
          </cell>
          <cell r="I67">
            <v>0.05</v>
          </cell>
          <cell r="J67">
            <v>1</v>
          </cell>
          <cell r="K67" t="str">
            <v/>
          </cell>
          <cell r="L67" t="str">
            <v/>
          </cell>
          <cell r="M67" t="str">
            <v/>
          </cell>
          <cell r="N67" t="str">
            <v/>
          </cell>
          <cell r="O67" t="str">
            <v/>
          </cell>
          <cell r="P67" t="str">
            <v/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X67" t="str">
            <v/>
          </cell>
          <cell r="Y67" t="str">
            <v/>
          </cell>
          <cell r="AA67" t="str">
            <v/>
          </cell>
          <cell r="AB67" t="str">
            <v/>
          </cell>
          <cell r="AC67" t="str">
            <v/>
          </cell>
          <cell r="AD67" t="str">
            <v/>
          </cell>
          <cell r="AF67" t="str">
            <v/>
          </cell>
          <cell r="AG67" t="str">
            <v/>
          </cell>
          <cell r="AH67" t="str">
            <v/>
          </cell>
          <cell r="AI67" t="str">
            <v/>
          </cell>
          <cell r="AJ67" t="str">
            <v/>
          </cell>
          <cell r="AK67" t="str">
            <v/>
          </cell>
          <cell r="AL67"/>
          <cell r="AM67" t="str">
            <v/>
          </cell>
          <cell r="AN67" t="str">
            <v/>
          </cell>
          <cell r="AO67" t="str">
            <v/>
          </cell>
          <cell r="AP67"/>
          <cell r="AQ67" t="str">
            <v/>
          </cell>
          <cell r="AR67" t="str">
            <v/>
          </cell>
          <cell r="AS67" t="str">
            <v/>
          </cell>
          <cell r="AT67" t="str">
            <v/>
          </cell>
          <cell r="AU67" t="str">
            <v/>
          </cell>
          <cell r="AV67" t="str">
            <v/>
          </cell>
          <cell r="AW67" t="str">
            <v/>
          </cell>
          <cell r="AX67" t="str">
            <v/>
          </cell>
          <cell r="AZ67" t="str">
            <v/>
          </cell>
          <cell r="BA67" t="str">
            <v/>
          </cell>
          <cell r="BC67" t="str">
            <v/>
          </cell>
          <cell r="BD67" t="str">
            <v/>
          </cell>
          <cell r="BF67" t="str">
            <v/>
          </cell>
          <cell r="BG67" t="str">
            <v/>
          </cell>
          <cell r="BH67" t="str">
            <v/>
          </cell>
          <cell r="BK67" t="str">
            <v/>
          </cell>
          <cell r="BL67" t="str">
            <v/>
          </cell>
          <cell r="BM67" t="str">
            <v/>
          </cell>
          <cell r="BN67" t="str">
            <v/>
          </cell>
          <cell r="BO67"/>
          <cell r="BP67" t="str">
            <v/>
          </cell>
          <cell r="BQ67" t="str">
            <v/>
          </cell>
          <cell r="BR67" t="str">
            <v/>
          </cell>
          <cell r="BS67">
            <v>0</v>
          </cell>
          <cell r="BT67" t="str">
            <v/>
          </cell>
          <cell r="BU67" t="str">
            <v/>
          </cell>
          <cell r="BW67" t="str">
            <v/>
          </cell>
          <cell r="BX67" t="str">
            <v/>
          </cell>
          <cell r="BZ67" t="str">
            <v/>
          </cell>
          <cell r="CA67" t="str">
            <v/>
          </cell>
          <cell r="CB67" t="str">
            <v/>
          </cell>
          <cell r="CC67"/>
        </row>
        <row r="68">
          <cell r="C68">
            <v>42692.399999999994</v>
          </cell>
          <cell r="F68" t="str">
            <v/>
          </cell>
          <cell r="G68" t="str">
            <v/>
          </cell>
          <cell r="H68" t="str">
            <v/>
          </cell>
          <cell r="I68">
            <v>0.05</v>
          </cell>
          <cell r="J68">
            <v>1</v>
          </cell>
          <cell r="K68" t="str">
            <v/>
          </cell>
          <cell r="L68" t="str">
            <v/>
          </cell>
          <cell r="M68" t="str">
            <v/>
          </cell>
          <cell r="N68" t="str">
            <v/>
          </cell>
          <cell r="O68" t="str">
            <v/>
          </cell>
          <cell r="P68" t="str">
            <v/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X68" t="str">
            <v/>
          </cell>
          <cell r="Y68" t="str">
            <v/>
          </cell>
          <cell r="AA68" t="str">
            <v/>
          </cell>
          <cell r="AB68" t="str">
            <v/>
          </cell>
          <cell r="AC68" t="str">
            <v/>
          </cell>
          <cell r="AD68" t="str">
            <v/>
          </cell>
          <cell r="AF68" t="str">
            <v/>
          </cell>
          <cell r="AG68" t="str">
            <v/>
          </cell>
          <cell r="AH68" t="str">
            <v/>
          </cell>
          <cell r="AI68" t="str">
            <v/>
          </cell>
          <cell r="AJ68" t="str">
            <v/>
          </cell>
          <cell r="AK68" t="str">
            <v/>
          </cell>
          <cell r="AL68"/>
          <cell r="AM68" t="str">
            <v/>
          </cell>
          <cell r="AN68" t="str">
            <v/>
          </cell>
          <cell r="AO68" t="str">
            <v/>
          </cell>
          <cell r="AP68"/>
          <cell r="AQ68" t="str">
            <v/>
          </cell>
          <cell r="AR68" t="str">
            <v/>
          </cell>
          <cell r="AS68" t="str">
            <v/>
          </cell>
          <cell r="AT68" t="str">
            <v/>
          </cell>
          <cell r="AU68" t="str">
            <v/>
          </cell>
          <cell r="AV68" t="str">
            <v/>
          </cell>
          <cell r="AW68" t="str">
            <v/>
          </cell>
          <cell r="AX68" t="str">
            <v/>
          </cell>
          <cell r="AZ68" t="str">
            <v/>
          </cell>
          <cell r="BA68" t="str">
            <v/>
          </cell>
          <cell r="BC68" t="str">
            <v/>
          </cell>
          <cell r="BD68" t="str">
            <v/>
          </cell>
          <cell r="BF68" t="str">
            <v/>
          </cell>
          <cell r="BG68" t="str">
            <v/>
          </cell>
          <cell r="BH68" t="str">
            <v/>
          </cell>
          <cell r="BK68" t="str">
            <v/>
          </cell>
          <cell r="BL68" t="str">
            <v/>
          </cell>
          <cell r="BM68" t="str">
            <v/>
          </cell>
          <cell r="BN68" t="str">
            <v/>
          </cell>
          <cell r="BO68"/>
          <cell r="BP68" t="str">
            <v/>
          </cell>
          <cell r="BQ68" t="str">
            <v/>
          </cell>
          <cell r="BR68" t="str">
            <v/>
          </cell>
          <cell r="BS68">
            <v>0</v>
          </cell>
          <cell r="BT68" t="str">
            <v/>
          </cell>
          <cell r="BU68" t="str">
            <v/>
          </cell>
          <cell r="BW68" t="str">
            <v/>
          </cell>
          <cell r="BX68" t="str">
            <v/>
          </cell>
          <cell r="BZ68" t="str">
            <v/>
          </cell>
          <cell r="CA68" t="str">
            <v/>
          </cell>
          <cell r="CB68" t="str">
            <v/>
          </cell>
          <cell r="CC68"/>
        </row>
        <row r="69">
          <cell r="F69" t="str">
            <v/>
          </cell>
          <cell r="G69" t="str">
            <v/>
          </cell>
          <cell r="H69" t="str">
            <v/>
          </cell>
          <cell r="I69">
            <v>0.05</v>
          </cell>
          <cell r="J69">
            <v>1</v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X69" t="str">
            <v/>
          </cell>
          <cell r="Y69" t="str">
            <v/>
          </cell>
          <cell r="AA69" t="str">
            <v/>
          </cell>
          <cell r="AB69" t="str">
            <v/>
          </cell>
          <cell r="AC69" t="str">
            <v/>
          </cell>
          <cell r="AD69" t="str">
            <v/>
          </cell>
          <cell r="AF69" t="str">
            <v/>
          </cell>
          <cell r="AG69" t="str">
            <v/>
          </cell>
          <cell r="AH69" t="str">
            <v/>
          </cell>
          <cell r="AI69" t="str">
            <v/>
          </cell>
          <cell r="AJ69" t="str">
            <v/>
          </cell>
          <cell r="AK69" t="str">
            <v/>
          </cell>
          <cell r="AL69"/>
          <cell r="AM69" t="str">
            <v/>
          </cell>
          <cell r="AN69" t="str">
            <v/>
          </cell>
          <cell r="AO69" t="str">
            <v/>
          </cell>
          <cell r="AP69"/>
          <cell r="AQ69" t="str">
            <v/>
          </cell>
          <cell r="AR69" t="str">
            <v/>
          </cell>
          <cell r="AS69" t="str">
            <v/>
          </cell>
          <cell r="AT69" t="str">
            <v/>
          </cell>
          <cell r="AU69" t="str">
            <v/>
          </cell>
          <cell r="AV69" t="str">
            <v/>
          </cell>
          <cell r="AW69" t="str">
            <v/>
          </cell>
          <cell r="AX69" t="str">
            <v/>
          </cell>
          <cell r="AZ69" t="str">
            <v/>
          </cell>
          <cell r="BA69" t="str">
            <v/>
          </cell>
          <cell r="BC69" t="str">
            <v/>
          </cell>
          <cell r="BD69" t="str">
            <v/>
          </cell>
          <cell r="BF69" t="str">
            <v/>
          </cell>
          <cell r="BG69" t="str">
            <v/>
          </cell>
          <cell r="BH69" t="str">
            <v/>
          </cell>
          <cell r="BK69" t="str">
            <v/>
          </cell>
          <cell r="BL69" t="str">
            <v/>
          </cell>
          <cell r="BM69" t="str">
            <v/>
          </cell>
          <cell r="BN69" t="str">
            <v/>
          </cell>
          <cell r="BO69"/>
          <cell r="BP69" t="str">
            <v/>
          </cell>
          <cell r="BQ69" t="str">
            <v/>
          </cell>
          <cell r="BR69" t="str">
            <v/>
          </cell>
          <cell r="BS69">
            <v>0</v>
          </cell>
          <cell r="BT69" t="str">
            <v/>
          </cell>
          <cell r="BU69" t="str">
            <v/>
          </cell>
          <cell r="BW69" t="str">
            <v/>
          </cell>
          <cell r="BX69" t="str">
            <v/>
          </cell>
          <cell r="BZ69" t="str">
            <v/>
          </cell>
          <cell r="CA69" t="str">
            <v/>
          </cell>
          <cell r="CB69" t="str">
            <v/>
          </cell>
          <cell r="CC69"/>
        </row>
        <row r="70">
          <cell r="F70" t="str">
            <v/>
          </cell>
          <cell r="G70" t="str">
            <v/>
          </cell>
          <cell r="H70" t="str">
            <v/>
          </cell>
          <cell r="I70">
            <v>0.05</v>
          </cell>
          <cell r="J70">
            <v>1</v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 t="str">
            <v/>
          </cell>
          <cell r="P70" t="str">
            <v/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X70" t="str">
            <v/>
          </cell>
          <cell r="Y70" t="str">
            <v/>
          </cell>
          <cell r="AA70" t="str">
            <v/>
          </cell>
          <cell r="AB70" t="str">
            <v/>
          </cell>
          <cell r="AC70" t="str">
            <v/>
          </cell>
          <cell r="AD70" t="str">
            <v/>
          </cell>
          <cell r="AF70" t="str">
            <v/>
          </cell>
          <cell r="AG70" t="str">
            <v/>
          </cell>
          <cell r="AH70" t="str">
            <v/>
          </cell>
          <cell r="AI70" t="str">
            <v/>
          </cell>
          <cell r="AJ70" t="str">
            <v/>
          </cell>
          <cell r="AK70" t="str">
            <v/>
          </cell>
          <cell r="AL70"/>
          <cell r="AM70" t="str">
            <v/>
          </cell>
          <cell r="AN70" t="str">
            <v/>
          </cell>
          <cell r="AO70" t="str">
            <v/>
          </cell>
          <cell r="AP70"/>
          <cell r="AQ70" t="str">
            <v/>
          </cell>
          <cell r="AR70" t="str">
            <v/>
          </cell>
          <cell r="AS70" t="str">
            <v/>
          </cell>
          <cell r="AT70" t="str">
            <v/>
          </cell>
          <cell r="AU70" t="str">
            <v/>
          </cell>
          <cell r="AV70" t="str">
            <v/>
          </cell>
          <cell r="AW70" t="str">
            <v/>
          </cell>
          <cell r="AX70" t="str">
            <v/>
          </cell>
          <cell r="AZ70" t="str">
            <v/>
          </cell>
          <cell r="BA70" t="str">
            <v/>
          </cell>
          <cell r="BC70" t="str">
            <v/>
          </cell>
          <cell r="BD70" t="str">
            <v/>
          </cell>
          <cell r="BF70" t="str">
            <v/>
          </cell>
          <cell r="BG70" t="str">
            <v/>
          </cell>
          <cell r="BH70" t="str">
            <v/>
          </cell>
          <cell r="BK70" t="str">
            <v/>
          </cell>
          <cell r="BL70" t="str">
            <v/>
          </cell>
          <cell r="BM70" t="str">
            <v/>
          </cell>
          <cell r="BN70" t="str">
            <v/>
          </cell>
          <cell r="BO70"/>
          <cell r="BP70" t="str">
            <v/>
          </cell>
          <cell r="BQ70" t="str">
            <v/>
          </cell>
          <cell r="BR70" t="str">
            <v/>
          </cell>
          <cell r="BS70">
            <v>0</v>
          </cell>
          <cell r="BT70" t="str">
            <v/>
          </cell>
          <cell r="BU70" t="str">
            <v/>
          </cell>
          <cell r="BW70" t="str">
            <v/>
          </cell>
          <cell r="BX70" t="str">
            <v/>
          </cell>
          <cell r="BZ70" t="str">
            <v/>
          </cell>
          <cell r="CA70" t="str">
            <v/>
          </cell>
          <cell r="CB70" t="str">
            <v/>
          </cell>
          <cell r="CC70"/>
        </row>
        <row r="71">
          <cell r="F71" t="str">
            <v/>
          </cell>
          <cell r="G71" t="str">
            <v/>
          </cell>
          <cell r="H71" t="str">
            <v/>
          </cell>
          <cell r="I71">
            <v>0.05</v>
          </cell>
          <cell r="J71">
            <v>1</v>
          </cell>
          <cell r="K71" t="str">
            <v/>
          </cell>
          <cell r="L71" t="str">
            <v/>
          </cell>
          <cell r="M71" t="str">
            <v/>
          </cell>
          <cell r="N71" t="str">
            <v/>
          </cell>
          <cell r="O71" t="str">
            <v/>
          </cell>
          <cell r="P71" t="str">
            <v/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X71" t="str">
            <v/>
          </cell>
          <cell r="Y71" t="str">
            <v/>
          </cell>
          <cell r="AA71" t="str">
            <v/>
          </cell>
          <cell r="AB71" t="str">
            <v/>
          </cell>
          <cell r="AC71" t="str">
            <v/>
          </cell>
          <cell r="AD71" t="str">
            <v/>
          </cell>
          <cell r="AF71" t="str">
            <v/>
          </cell>
          <cell r="AG71" t="str">
            <v/>
          </cell>
          <cell r="AH71" t="str">
            <v/>
          </cell>
          <cell r="AI71" t="str">
            <v/>
          </cell>
          <cell r="AJ71" t="str">
            <v/>
          </cell>
          <cell r="AK71" t="str">
            <v/>
          </cell>
          <cell r="AL71"/>
          <cell r="AM71" t="str">
            <v/>
          </cell>
          <cell r="AN71" t="str">
            <v/>
          </cell>
          <cell r="AO71" t="str">
            <v/>
          </cell>
          <cell r="AP71"/>
          <cell r="AQ71" t="str">
            <v/>
          </cell>
          <cell r="AR71" t="str">
            <v/>
          </cell>
          <cell r="AS71" t="str">
            <v/>
          </cell>
          <cell r="AT71" t="str">
            <v/>
          </cell>
          <cell r="AU71" t="str">
            <v/>
          </cell>
          <cell r="AV71" t="str">
            <v/>
          </cell>
          <cell r="AW71" t="str">
            <v/>
          </cell>
          <cell r="AX71" t="str">
            <v/>
          </cell>
          <cell r="AZ71" t="str">
            <v/>
          </cell>
          <cell r="BA71" t="str">
            <v/>
          </cell>
          <cell r="BC71" t="str">
            <v/>
          </cell>
          <cell r="BD71" t="str">
            <v/>
          </cell>
          <cell r="BF71" t="str">
            <v/>
          </cell>
          <cell r="BG71" t="str">
            <v/>
          </cell>
          <cell r="BH71" t="str">
            <v/>
          </cell>
          <cell r="BK71" t="str">
            <v/>
          </cell>
          <cell r="BL71" t="str">
            <v/>
          </cell>
          <cell r="BM71" t="str">
            <v/>
          </cell>
          <cell r="BN71" t="str">
            <v/>
          </cell>
          <cell r="BO71"/>
          <cell r="BP71" t="str">
            <v/>
          </cell>
          <cell r="BQ71" t="str">
            <v/>
          </cell>
          <cell r="BR71" t="str">
            <v/>
          </cell>
          <cell r="BS71">
            <v>0</v>
          </cell>
          <cell r="BT71" t="str">
            <v/>
          </cell>
          <cell r="BU71" t="str">
            <v/>
          </cell>
          <cell r="BW71" t="str">
            <v/>
          </cell>
          <cell r="BX71" t="str">
            <v/>
          </cell>
          <cell r="BZ71" t="str">
            <v/>
          </cell>
          <cell r="CA71" t="str">
            <v/>
          </cell>
          <cell r="CB71" t="str">
            <v/>
          </cell>
          <cell r="CC71"/>
        </row>
        <row r="72">
          <cell r="F72" t="str">
            <v/>
          </cell>
          <cell r="G72" t="str">
            <v/>
          </cell>
          <cell r="H72" t="str">
            <v/>
          </cell>
          <cell r="I72">
            <v>0.05</v>
          </cell>
          <cell r="J72">
            <v>1</v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X72" t="str">
            <v/>
          </cell>
          <cell r="Y72" t="str">
            <v/>
          </cell>
          <cell r="AA72" t="str">
            <v/>
          </cell>
          <cell r="AB72" t="str">
            <v/>
          </cell>
          <cell r="AC72" t="str">
            <v/>
          </cell>
          <cell r="AD72" t="str">
            <v/>
          </cell>
          <cell r="AF72" t="str">
            <v/>
          </cell>
          <cell r="AG72" t="str">
            <v/>
          </cell>
          <cell r="AH72" t="str">
            <v/>
          </cell>
          <cell r="AI72" t="str">
            <v/>
          </cell>
          <cell r="AJ72" t="str">
            <v/>
          </cell>
          <cell r="AK72" t="str">
            <v/>
          </cell>
          <cell r="AL72"/>
          <cell r="AM72" t="str">
            <v/>
          </cell>
          <cell r="AN72" t="str">
            <v/>
          </cell>
          <cell r="AO72" t="str">
            <v/>
          </cell>
          <cell r="AP72"/>
          <cell r="AQ72" t="str">
            <v/>
          </cell>
          <cell r="AR72" t="str">
            <v/>
          </cell>
          <cell r="AS72" t="str">
            <v/>
          </cell>
          <cell r="AT72" t="str">
            <v/>
          </cell>
          <cell r="AU72" t="str">
            <v/>
          </cell>
          <cell r="AV72" t="str">
            <v/>
          </cell>
          <cell r="AW72" t="str">
            <v/>
          </cell>
          <cell r="AX72" t="str">
            <v/>
          </cell>
          <cell r="AZ72" t="str">
            <v/>
          </cell>
          <cell r="BA72" t="str">
            <v/>
          </cell>
          <cell r="BC72" t="str">
            <v/>
          </cell>
          <cell r="BD72" t="str">
            <v/>
          </cell>
          <cell r="BF72" t="str">
            <v/>
          </cell>
          <cell r="BG72" t="str">
            <v/>
          </cell>
          <cell r="BH72" t="str">
            <v/>
          </cell>
          <cell r="BK72" t="str">
            <v/>
          </cell>
          <cell r="BL72" t="str">
            <v/>
          </cell>
          <cell r="BM72" t="str">
            <v/>
          </cell>
          <cell r="BN72" t="str">
            <v/>
          </cell>
          <cell r="BO72"/>
          <cell r="BP72" t="str">
            <v/>
          </cell>
          <cell r="BQ72" t="str">
            <v/>
          </cell>
          <cell r="BR72" t="str">
            <v/>
          </cell>
          <cell r="BS72">
            <v>0</v>
          </cell>
          <cell r="BT72" t="str">
            <v/>
          </cell>
          <cell r="BU72" t="str">
            <v/>
          </cell>
          <cell r="BW72" t="str">
            <v/>
          </cell>
          <cell r="BX72" t="str">
            <v/>
          </cell>
          <cell r="BZ72" t="str">
            <v/>
          </cell>
          <cell r="CA72" t="str">
            <v/>
          </cell>
          <cell r="CB72" t="str">
            <v/>
          </cell>
          <cell r="CC72"/>
        </row>
        <row r="73">
          <cell r="F73" t="str">
            <v/>
          </cell>
          <cell r="G73" t="str">
            <v/>
          </cell>
          <cell r="H73" t="str">
            <v/>
          </cell>
          <cell r="I73">
            <v>0.05</v>
          </cell>
          <cell r="J73">
            <v>1</v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 t="str">
            <v/>
          </cell>
          <cell r="P73" t="str">
            <v/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X73" t="str">
            <v/>
          </cell>
          <cell r="Y73" t="str">
            <v/>
          </cell>
          <cell r="AA73" t="str">
            <v/>
          </cell>
          <cell r="AB73" t="str">
            <v/>
          </cell>
          <cell r="AC73" t="str">
            <v/>
          </cell>
          <cell r="AD73" t="str">
            <v/>
          </cell>
          <cell r="AF73" t="str">
            <v/>
          </cell>
          <cell r="AG73" t="str">
            <v/>
          </cell>
          <cell r="AH73" t="str">
            <v/>
          </cell>
          <cell r="AI73" t="str">
            <v/>
          </cell>
          <cell r="AJ73" t="str">
            <v/>
          </cell>
          <cell r="AK73" t="str">
            <v/>
          </cell>
          <cell r="AL73"/>
          <cell r="AM73" t="str">
            <v/>
          </cell>
          <cell r="AN73" t="str">
            <v/>
          </cell>
          <cell r="AO73" t="str">
            <v/>
          </cell>
          <cell r="AP73"/>
          <cell r="AQ73" t="str">
            <v/>
          </cell>
          <cell r="AR73" t="str">
            <v/>
          </cell>
          <cell r="AS73" t="str">
            <v/>
          </cell>
          <cell r="AT73" t="str">
            <v/>
          </cell>
          <cell r="AU73" t="str">
            <v/>
          </cell>
          <cell r="AV73" t="str">
            <v/>
          </cell>
          <cell r="AW73" t="str">
            <v/>
          </cell>
          <cell r="AX73" t="str">
            <v/>
          </cell>
          <cell r="AZ73" t="str">
            <v/>
          </cell>
          <cell r="BA73" t="str">
            <v/>
          </cell>
          <cell r="BC73" t="str">
            <v/>
          </cell>
          <cell r="BD73" t="str">
            <v/>
          </cell>
          <cell r="BF73" t="str">
            <v/>
          </cell>
          <cell r="BG73" t="str">
            <v/>
          </cell>
          <cell r="BH73" t="str">
            <v/>
          </cell>
          <cell r="BK73" t="str">
            <v/>
          </cell>
          <cell r="BL73" t="str">
            <v/>
          </cell>
          <cell r="BM73" t="str">
            <v/>
          </cell>
          <cell r="BN73" t="str">
            <v/>
          </cell>
          <cell r="BO73"/>
          <cell r="BP73" t="str">
            <v/>
          </cell>
          <cell r="BQ73" t="str">
            <v/>
          </cell>
          <cell r="BR73" t="str">
            <v/>
          </cell>
          <cell r="BS73">
            <v>0</v>
          </cell>
          <cell r="BT73" t="str">
            <v/>
          </cell>
          <cell r="BU73" t="str">
            <v/>
          </cell>
          <cell r="BW73" t="str">
            <v/>
          </cell>
          <cell r="BX73" t="str">
            <v/>
          </cell>
          <cell r="BZ73" t="str">
            <v/>
          </cell>
          <cell r="CA73" t="str">
            <v/>
          </cell>
          <cell r="CB73" t="str">
            <v/>
          </cell>
          <cell r="CC73"/>
        </row>
        <row r="74">
          <cell r="F74" t="str">
            <v/>
          </cell>
          <cell r="G74" t="str">
            <v/>
          </cell>
          <cell r="H74" t="str">
            <v/>
          </cell>
          <cell r="I74">
            <v>0.05</v>
          </cell>
          <cell r="J74">
            <v>1</v>
          </cell>
          <cell r="K74" t="str">
            <v/>
          </cell>
          <cell r="L74" t="str">
            <v/>
          </cell>
          <cell r="M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X74" t="str">
            <v/>
          </cell>
          <cell r="Y74" t="str">
            <v/>
          </cell>
          <cell r="AA74" t="str">
            <v/>
          </cell>
          <cell r="AB74" t="str">
            <v/>
          </cell>
          <cell r="AC74" t="str">
            <v/>
          </cell>
          <cell r="AD74" t="str">
            <v/>
          </cell>
          <cell r="AF74" t="str">
            <v/>
          </cell>
          <cell r="AG74" t="str">
            <v/>
          </cell>
          <cell r="AH74" t="str">
            <v/>
          </cell>
          <cell r="AI74" t="str">
            <v/>
          </cell>
          <cell r="AJ74" t="str">
            <v/>
          </cell>
          <cell r="AK74" t="str">
            <v/>
          </cell>
          <cell r="AL74"/>
          <cell r="AM74" t="str">
            <v/>
          </cell>
          <cell r="AN74" t="str">
            <v/>
          </cell>
          <cell r="AO74" t="str">
            <v/>
          </cell>
          <cell r="AP74"/>
          <cell r="AQ74" t="str">
            <v/>
          </cell>
          <cell r="AR74" t="str">
            <v/>
          </cell>
          <cell r="AS74" t="str">
            <v/>
          </cell>
          <cell r="AT74" t="str">
            <v/>
          </cell>
          <cell r="AU74" t="str">
            <v/>
          </cell>
          <cell r="AV74" t="str">
            <v/>
          </cell>
          <cell r="AW74" t="str">
            <v/>
          </cell>
          <cell r="AX74" t="str">
            <v/>
          </cell>
          <cell r="AZ74" t="str">
            <v/>
          </cell>
          <cell r="BA74" t="str">
            <v/>
          </cell>
          <cell r="BC74" t="str">
            <v/>
          </cell>
          <cell r="BD74" t="str">
            <v/>
          </cell>
          <cell r="BF74" t="str">
            <v/>
          </cell>
          <cell r="BG74" t="str">
            <v/>
          </cell>
          <cell r="BH74" t="str">
            <v/>
          </cell>
          <cell r="BK74" t="str">
            <v/>
          </cell>
          <cell r="BL74" t="str">
            <v/>
          </cell>
          <cell r="BM74" t="str">
            <v/>
          </cell>
          <cell r="BN74" t="str">
            <v/>
          </cell>
          <cell r="BO74"/>
          <cell r="BP74" t="str">
            <v/>
          </cell>
          <cell r="BQ74" t="str">
            <v/>
          </cell>
          <cell r="BR74" t="str">
            <v/>
          </cell>
          <cell r="BS74">
            <v>0</v>
          </cell>
          <cell r="BT74" t="str">
            <v/>
          </cell>
          <cell r="BU74" t="str">
            <v/>
          </cell>
          <cell r="BW74" t="str">
            <v/>
          </cell>
          <cell r="BX74" t="str">
            <v/>
          </cell>
          <cell r="BZ74" t="str">
            <v/>
          </cell>
          <cell r="CA74" t="str">
            <v/>
          </cell>
          <cell r="CB74" t="str">
            <v/>
          </cell>
          <cell r="CC74"/>
        </row>
        <row r="75">
          <cell r="F75" t="str">
            <v/>
          </cell>
          <cell r="G75" t="str">
            <v/>
          </cell>
          <cell r="H75" t="str">
            <v/>
          </cell>
          <cell r="I75">
            <v>0.05</v>
          </cell>
          <cell r="J75">
            <v>1</v>
          </cell>
          <cell r="K75" t="str">
            <v/>
          </cell>
          <cell r="L75" t="str">
            <v/>
          </cell>
          <cell r="M75" t="str">
            <v/>
          </cell>
          <cell r="N75" t="str">
            <v/>
          </cell>
          <cell r="O75" t="str">
            <v/>
          </cell>
          <cell r="P75" t="str">
            <v/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X75" t="str">
            <v/>
          </cell>
          <cell r="Y75" t="str">
            <v/>
          </cell>
          <cell r="AA75" t="str">
            <v/>
          </cell>
          <cell r="AB75" t="str">
            <v/>
          </cell>
          <cell r="AC75" t="str">
            <v/>
          </cell>
          <cell r="AD75" t="str">
            <v/>
          </cell>
          <cell r="AF75" t="str">
            <v/>
          </cell>
          <cell r="AG75" t="str">
            <v/>
          </cell>
          <cell r="AH75" t="str">
            <v/>
          </cell>
          <cell r="AI75" t="str">
            <v/>
          </cell>
          <cell r="AJ75" t="str">
            <v/>
          </cell>
          <cell r="AK75" t="str">
            <v/>
          </cell>
          <cell r="AL75"/>
          <cell r="AM75" t="str">
            <v/>
          </cell>
          <cell r="AN75" t="str">
            <v/>
          </cell>
          <cell r="AO75" t="str">
            <v/>
          </cell>
          <cell r="AP75"/>
          <cell r="AQ75" t="str">
            <v/>
          </cell>
          <cell r="AR75" t="str">
            <v/>
          </cell>
          <cell r="AS75" t="str">
            <v/>
          </cell>
          <cell r="AT75" t="str">
            <v/>
          </cell>
          <cell r="AU75" t="str">
            <v/>
          </cell>
          <cell r="AV75" t="str">
            <v/>
          </cell>
          <cell r="AW75" t="str">
            <v/>
          </cell>
          <cell r="AX75" t="str">
            <v/>
          </cell>
          <cell r="AZ75" t="str">
            <v/>
          </cell>
          <cell r="BA75" t="str">
            <v/>
          </cell>
          <cell r="BC75" t="str">
            <v/>
          </cell>
          <cell r="BD75" t="str">
            <v/>
          </cell>
          <cell r="BF75" t="str">
            <v/>
          </cell>
          <cell r="BG75" t="str">
            <v/>
          </cell>
          <cell r="BH75" t="str">
            <v/>
          </cell>
          <cell r="BK75" t="str">
            <v/>
          </cell>
          <cell r="BL75" t="str">
            <v/>
          </cell>
          <cell r="BM75" t="str">
            <v/>
          </cell>
          <cell r="BN75" t="str">
            <v/>
          </cell>
          <cell r="BO75"/>
          <cell r="BP75" t="str">
            <v/>
          </cell>
          <cell r="BQ75" t="str">
            <v/>
          </cell>
          <cell r="BR75" t="str">
            <v/>
          </cell>
          <cell r="BS75">
            <v>0</v>
          </cell>
          <cell r="BT75" t="str">
            <v/>
          </cell>
          <cell r="BU75" t="str">
            <v/>
          </cell>
          <cell r="BW75" t="str">
            <v/>
          </cell>
          <cell r="BX75" t="str">
            <v/>
          </cell>
          <cell r="BZ75" t="str">
            <v/>
          </cell>
          <cell r="CA75" t="str">
            <v/>
          </cell>
          <cell r="CB75" t="str">
            <v/>
          </cell>
          <cell r="CC75"/>
        </row>
        <row r="76">
          <cell r="F76" t="str">
            <v/>
          </cell>
          <cell r="G76" t="str">
            <v/>
          </cell>
          <cell r="H76" t="str">
            <v/>
          </cell>
          <cell r="I76">
            <v>0.05</v>
          </cell>
          <cell r="J76">
            <v>1</v>
          </cell>
          <cell r="K76" t="str">
            <v/>
          </cell>
          <cell r="L76" t="str">
            <v/>
          </cell>
          <cell r="M76" t="str">
            <v/>
          </cell>
          <cell r="N76" t="str">
            <v/>
          </cell>
          <cell r="O76" t="str">
            <v/>
          </cell>
          <cell r="P76" t="str">
            <v/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X76" t="str">
            <v/>
          </cell>
          <cell r="Y76" t="str">
            <v/>
          </cell>
          <cell r="AA76" t="str">
            <v/>
          </cell>
          <cell r="AB76" t="str">
            <v/>
          </cell>
          <cell r="AC76" t="str">
            <v/>
          </cell>
          <cell r="AD76" t="str">
            <v/>
          </cell>
          <cell r="AF76" t="str">
            <v/>
          </cell>
          <cell r="AG76" t="str">
            <v/>
          </cell>
          <cell r="AH76" t="str">
            <v/>
          </cell>
          <cell r="AI76" t="str">
            <v/>
          </cell>
          <cell r="AJ76" t="str">
            <v/>
          </cell>
          <cell r="AK76" t="str">
            <v/>
          </cell>
          <cell r="AL76"/>
          <cell r="AM76" t="str">
            <v/>
          </cell>
          <cell r="AN76" t="str">
            <v/>
          </cell>
          <cell r="AO76" t="str">
            <v/>
          </cell>
          <cell r="AP76"/>
          <cell r="AQ76" t="str">
            <v/>
          </cell>
          <cell r="AR76" t="str">
            <v/>
          </cell>
          <cell r="AS76" t="str">
            <v/>
          </cell>
          <cell r="AT76" t="str">
            <v/>
          </cell>
          <cell r="AU76" t="str">
            <v/>
          </cell>
          <cell r="AV76" t="str">
            <v/>
          </cell>
          <cell r="AW76" t="str">
            <v/>
          </cell>
          <cell r="AX76" t="str">
            <v/>
          </cell>
          <cell r="AZ76" t="str">
            <v/>
          </cell>
          <cell r="BA76" t="str">
            <v/>
          </cell>
          <cell r="BC76" t="str">
            <v/>
          </cell>
          <cell r="BD76" t="str">
            <v/>
          </cell>
          <cell r="BF76" t="str">
            <v/>
          </cell>
          <cell r="BG76" t="str">
            <v/>
          </cell>
          <cell r="BH76" t="str">
            <v/>
          </cell>
          <cell r="BK76" t="str">
            <v/>
          </cell>
          <cell r="BL76" t="str">
            <v/>
          </cell>
          <cell r="BM76" t="str">
            <v/>
          </cell>
          <cell r="BN76" t="str">
            <v/>
          </cell>
          <cell r="BO76"/>
          <cell r="BP76" t="str">
            <v/>
          </cell>
          <cell r="BQ76" t="str">
            <v/>
          </cell>
          <cell r="BR76" t="str">
            <v/>
          </cell>
          <cell r="BS76">
            <v>0</v>
          </cell>
          <cell r="BT76" t="str">
            <v/>
          </cell>
          <cell r="BU76" t="str">
            <v/>
          </cell>
          <cell r="BW76" t="str">
            <v/>
          </cell>
          <cell r="BX76" t="str">
            <v/>
          </cell>
          <cell r="BZ76" t="str">
            <v/>
          </cell>
          <cell r="CA76" t="str">
            <v/>
          </cell>
          <cell r="CB76" t="str">
            <v/>
          </cell>
          <cell r="CC76"/>
        </row>
        <row r="77">
          <cell r="F77" t="str">
            <v/>
          </cell>
          <cell r="G77" t="str">
            <v/>
          </cell>
          <cell r="H77" t="str">
            <v/>
          </cell>
          <cell r="I77">
            <v>0.05</v>
          </cell>
          <cell r="J77">
            <v>1</v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X77" t="str">
            <v/>
          </cell>
          <cell r="Y77" t="str">
            <v/>
          </cell>
          <cell r="AA77" t="str">
            <v/>
          </cell>
          <cell r="AB77" t="str">
            <v/>
          </cell>
          <cell r="AC77" t="str">
            <v/>
          </cell>
          <cell r="AD77" t="str">
            <v/>
          </cell>
          <cell r="AF77" t="str">
            <v/>
          </cell>
          <cell r="AG77" t="str">
            <v/>
          </cell>
          <cell r="AH77" t="str">
            <v/>
          </cell>
          <cell r="AI77" t="str">
            <v/>
          </cell>
          <cell r="AJ77" t="str">
            <v/>
          </cell>
          <cell r="AK77" t="str">
            <v/>
          </cell>
          <cell r="AL77"/>
          <cell r="AM77" t="str">
            <v/>
          </cell>
          <cell r="AN77" t="str">
            <v/>
          </cell>
          <cell r="AO77" t="str">
            <v/>
          </cell>
          <cell r="AP77"/>
          <cell r="AQ77" t="str">
            <v/>
          </cell>
          <cell r="AR77" t="str">
            <v/>
          </cell>
          <cell r="AS77" t="str">
            <v/>
          </cell>
          <cell r="AT77" t="str">
            <v/>
          </cell>
          <cell r="AU77" t="str">
            <v/>
          </cell>
          <cell r="AV77" t="str">
            <v/>
          </cell>
          <cell r="AW77" t="str">
            <v/>
          </cell>
          <cell r="AX77" t="str">
            <v/>
          </cell>
          <cell r="AZ77" t="str">
            <v/>
          </cell>
          <cell r="BA77" t="str">
            <v/>
          </cell>
          <cell r="BC77" t="str">
            <v/>
          </cell>
          <cell r="BD77" t="str">
            <v/>
          </cell>
          <cell r="BF77" t="str">
            <v/>
          </cell>
          <cell r="BG77" t="str">
            <v/>
          </cell>
          <cell r="BH77" t="str">
            <v/>
          </cell>
          <cell r="BK77" t="str">
            <v/>
          </cell>
          <cell r="BL77" t="str">
            <v/>
          </cell>
          <cell r="BM77" t="str">
            <v/>
          </cell>
          <cell r="BN77" t="str">
            <v/>
          </cell>
          <cell r="BO77"/>
          <cell r="BP77" t="str">
            <v/>
          </cell>
          <cell r="BQ77" t="str">
            <v/>
          </cell>
          <cell r="BR77" t="str">
            <v/>
          </cell>
          <cell r="BS77">
            <v>0</v>
          </cell>
          <cell r="BT77" t="str">
            <v/>
          </cell>
          <cell r="BU77" t="str">
            <v/>
          </cell>
          <cell r="BW77" t="str">
            <v/>
          </cell>
          <cell r="BX77" t="str">
            <v/>
          </cell>
          <cell r="BZ77" t="str">
            <v/>
          </cell>
          <cell r="CA77" t="str">
            <v/>
          </cell>
          <cell r="CB77" t="str">
            <v/>
          </cell>
          <cell r="CC77"/>
        </row>
        <row r="78">
          <cell r="F78" t="str">
            <v/>
          </cell>
          <cell r="G78" t="str">
            <v/>
          </cell>
          <cell r="H78" t="str">
            <v/>
          </cell>
          <cell r="I78">
            <v>0.05</v>
          </cell>
          <cell r="J78">
            <v>1</v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X78" t="str">
            <v/>
          </cell>
          <cell r="Y78" t="str">
            <v/>
          </cell>
          <cell r="AA78" t="str">
            <v/>
          </cell>
          <cell r="AB78" t="str">
            <v/>
          </cell>
          <cell r="AC78" t="str">
            <v/>
          </cell>
          <cell r="AD78" t="str">
            <v/>
          </cell>
          <cell r="AF78" t="str">
            <v/>
          </cell>
          <cell r="AG78" t="str">
            <v/>
          </cell>
          <cell r="AH78" t="str">
            <v/>
          </cell>
          <cell r="AI78" t="str">
            <v/>
          </cell>
          <cell r="AJ78" t="str">
            <v/>
          </cell>
          <cell r="AK78" t="str">
            <v/>
          </cell>
          <cell r="AL78"/>
          <cell r="AM78" t="str">
            <v/>
          </cell>
          <cell r="AN78" t="str">
            <v/>
          </cell>
          <cell r="AO78" t="str">
            <v/>
          </cell>
          <cell r="AP78"/>
          <cell r="AQ78" t="str">
            <v/>
          </cell>
          <cell r="AR78" t="str">
            <v/>
          </cell>
          <cell r="AS78" t="str">
            <v/>
          </cell>
          <cell r="AT78" t="str">
            <v/>
          </cell>
          <cell r="AU78" t="str">
            <v/>
          </cell>
          <cell r="AV78" t="str">
            <v/>
          </cell>
          <cell r="AW78" t="str">
            <v/>
          </cell>
          <cell r="AX78" t="str">
            <v/>
          </cell>
          <cell r="AZ78" t="str">
            <v/>
          </cell>
          <cell r="BA78" t="str">
            <v/>
          </cell>
          <cell r="BC78" t="str">
            <v/>
          </cell>
          <cell r="BD78" t="str">
            <v/>
          </cell>
          <cell r="BF78" t="str">
            <v/>
          </cell>
          <cell r="BG78" t="str">
            <v/>
          </cell>
          <cell r="BH78" t="str">
            <v/>
          </cell>
          <cell r="BK78" t="str">
            <v/>
          </cell>
          <cell r="BL78" t="str">
            <v/>
          </cell>
          <cell r="BM78" t="str">
            <v/>
          </cell>
          <cell r="BN78" t="str">
            <v/>
          </cell>
          <cell r="BO78"/>
          <cell r="BP78" t="str">
            <v/>
          </cell>
          <cell r="BQ78" t="str">
            <v/>
          </cell>
          <cell r="BR78" t="str">
            <v/>
          </cell>
          <cell r="BS78">
            <v>0</v>
          </cell>
          <cell r="BT78" t="str">
            <v/>
          </cell>
          <cell r="BU78" t="str">
            <v/>
          </cell>
          <cell r="BW78" t="str">
            <v/>
          </cell>
          <cell r="BX78" t="str">
            <v/>
          </cell>
          <cell r="BZ78" t="str">
            <v/>
          </cell>
          <cell r="CA78" t="str">
            <v/>
          </cell>
          <cell r="CB78" t="str">
            <v/>
          </cell>
          <cell r="CC78"/>
        </row>
        <row r="79">
          <cell r="F79" t="str">
            <v/>
          </cell>
          <cell r="G79" t="str">
            <v/>
          </cell>
          <cell r="H79" t="str">
            <v/>
          </cell>
          <cell r="I79">
            <v>0.05</v>
          </cell>
          <cell r="J79">
            <v>1</v>
          </cell>
          <cell r="K79" t="str">
            <v/>
          </cell>
          <cell r="L79" t="str">
            <v/>
          </cell>
          <cell r="M79" t="str">
            <v/>
          </cell>
          <cell r="N79" t="str">
            <v/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X79" t="str">
            <v/>
          </cell>
          <cell r="Y79" t="str">
            <v/>
          </cell>
          <cell r="AA79" t="str">
            <v/>
          </cell>
          <cell r="AB79" t="str">
            <v/>
          </cell>
          <cell r="AC79" t="str">
            <v/>
          </cell>
          <cell r="AD79" t="str">
            <v/>
          </cell>
          <cell r="AF79" t="str">
            <v/>
          </cell>
          <cell r="AG79" t="str">
            <v/>
          </cell>
          <cell r="AH79" t="str">
            <v/>
          </cell>
          <cell r="AI79" t="str">
            <v/>
          </cell>
          <cell r="AJ79" t="str">
            <v/>
          </cell>
          <cell r="AK79" t="str">
            <v/>
          </cell>
          <cell r="AL79"/>
          <cell r="AM79" t="str">
            <v/>
          </cell>
          <cell r="AN79" t="str">
            <v/>
          </cell>
          <cell r="AO79" t="str">
            <v/>
          </cell>
          <cell r="AP79"/>
          <cell r="AQ79" t="str">
            <v/>
          </cell>
          <cell r="AR79" t="str">
            <v/>
          </cell>
          <cell r="AS79" t="str">
            <v/>
          </cell>
          <cell r="AT79" t="str">
            <v/>
          </cell>
          <cell r="AU79" t="str">
            <v/>
          </cell>
          <cell r="AV79" t="str">
            <v/>
          </cell>
          <cell r="AW79" t="str">
            <v/>
          </cell>
          <cell r="AX79" t="str">
            <v/>
          </cell>
          <cell r="AZ79" t="str">
            <v/>
          </cell>
          <cell r="BA79" t="str">
            <v/>
          </cell>
          <cell r="BC79" t="str">
            <v/>
          </cell>
          <cell r="BD79" t="str">
            <v/>
          </cell>
          <cell r="BF79" t="str">
            <v/>
          </cell>
          <cell r="BG79" t="str">
            <v/>
          </cell>
          <cell r="BH79" t="str">
            <v/>
          </cell>
          <cell r="BK79" t="str">
            <v/>
          </cell>
          <cell r="BL79" t="str">
            <v/>
          </cell>
          <cell r="BM79" t="str">
            <v/>
          </cell>
          <cell r="BN79" t="str">
            <v/>
          </cell>
          <cell r="BO79"/>
          <cell r="BP79" t="str">
            <v/>
          </cell>
          <cell r="BQ79" t="str">
            <v/>
          </cell>
          <cell r="BR79" t="str">
            <v/>
          </cell>
          <cell r="BS79">
            <v>0</v>
          </cell>
          <cell r="BT79" t="str">
            <v/>
          </cell>
          <cell r="BU79" t="str">
            <v/>
          </cell>
          <cell r="BW79" t="str">
            <v/>
          </cell>
          <cell r="BX79" t="str">
            <v/>
          </cell>
          <cell r="BZ79" t="str">
            <v/>
          </cell>
          <cell r="CA79" t="str">
            <v/>
          </cell>
          <cell r="CB79" t="str">
            <v/>
          </cell>
          <cell r="CC79"/>
        </row>
        <row r="80">
          <cell r="F80" t="str">
            <v/>
          </cell>
          <cell r="G80" t="str">
            <v/>
          </cell>
          <cell r="H80" t="str">
            <v/>
          </cell>
          <cell r="I80">
            <v>0.05</v>
          </cell>
          <cell r="J80">
            <v>1</v>
          </cell>
          <cell r="K80" t="str">
            <v/>
          </cell>
          <cell r="L80" t="str">
            <v/>
          </cell>
          <cell r="M80" t="str">
            <v/>
          </cell>
          <cell r="N80" t="str">
            <v/>
          </cell>
          <cell r="O80" t="str">
            <v/>
          </cell>
          <cell r="P80" t="str">
            <v/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X80" t="str">
            <v/>
          </cell>
          <cell r="Y80" t="str">
            <v/>
          </cell>
          <cell r="AA80" t="str">
            <v/>
          </cell>
          <cell r="AB80" t="str">
            <v/>
          </cell>
          <cell r="AC80" t="str">
            <v/>
          </cell>
          <cell r="AD80" t="str">
            <v/>
          </cell>
          <cell r="AF80" t="str">
            <v/>
          </cell>
          <cell r="AG80" t="str">
            <v/>
          </cell>
          <cell r="AH80" t="str">
            <v/>
          </cell>
          <cell r="AI80" t="str">
            <v/>
          </cell>
          <cell r="AJ80" t="str">
            <v/>
          </cell>
          <cell r="AK80" t="str">
            <v/>
          </cell>
          <cell r="AL80"/>
          <cell r="AM80" t="str">
            <v/>
          </cell>
          <cell r="AN80" t="str">
            <v/>
          </cell>
          <cell r="AO80" t="str">
            <v/>
          </cell>
          <cell r="AP80"/>
          <cell r="AQ80" t="str">
            <v/>
          </cell>
          <cell r="AR80" t="str">
            <v/>
          </cell>
          <cell r="AS80" t="str">
            <v/>
          </cell>
          <cell r="AT80" t="str">
            <v/>
          </cell>
          <cell r="AU80" t="str">
            <v/>
          </cell>
          <cell r="AV80" t="str">
            <v/>
          </cell>
          <cell r="AW80" t="str">
            <v/>
          </cell>
          <cell r="AX80" t="str">
            <v/>
          </cell>
          <cell r="AZ80" t="str">
            <v/>
          </cell>
          <cell r="BA80" t="str">
            <v/>
          </cell>
          <cell r="BC80" t="str">
            <v/>
          </cell>
          <cell r="BD80" t="str">
            <v/>
          </cell>
          <cell r="BF80" t="str">
            <v/>
          </cell>
          <cell r="BG80" t="str">
            <v/>
          </cell>
          <cell r="BH80" t="str">
            <v/>
          </cell>
          <cell r="BK80" t="str">
            <v/>
          </cell>
          <cell r="BL80" t="str">
            <v/>
          </cell>
          <cell r="BM80" t="str">
            <v/>
          </cell>
          <cell r="BN80" t="str">
            <v/>
          </cell>
          <cell r="BO80"/>
          <cell r="BP80" t="str">
            <v/>
          </cell>
          <cell r="BQ80" t="str">
            <v/>
          </cell>
          <cell r="BR80" t="str">
            <v/>
          </cell>
          <cell r="BS80">
            <v>0</v>
          </cell>
          <cell r="BT80" t="str">
            <v/>
          </cell>
          <cell r="BU80" t="str">
            <v/>
          </cell>
          <cell r="BW80" t="str">
            <v/>
          </cell>
          <cell r="BX80" t="str">
            <v/>
          </cell>
          <cell r="BZ80" t="str">
            <v/>
          </cell>
          <cell r="CA80" t="str">
            <v/>
          </cell>
          <cell r="CB80" t="str">
            <v/>
          </cell>
          <cell r="CC80"/>
        </row>
        <row r="81">
          <cell r="F81" t="str">
            <v/>
          </cell>
          <cell r="G81" t="str">
            <v/>
          </cell>
          <cell r="H81" t="str">
            <v/>
          </cell>
          <cell r="I81">
            <v>0.05</v>
          </cell>
          <cell r="J81">
            <v>1</v>
          </cell>
          <cell r="K81" t="str">
            <v/>
          </cell>
          <cell r="L81" t="str">
            <v/>
          </cell>
          <cell r="M81" t="str">
            <v/>
          </cell>
          <cell r="N81" t="str">
            <v/>
          </cell>
          <cell r="O81" t="str">
            <v/>
          </cell>
          <cell r="P81" t="str">
            <v/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X81" t="str">
            <v/>
          </cell>
          <cell r="Y81" t="str">
            <v/>
          </cell>
          <cell r="AA81" t="str">
            <v/>
          </cell>
          <cell r="AB81" t="str">
            <v/>
          </cell>
          <cell r="AC81" t="str">
            <v/>
          </cell>
          <cell r="AD81" t="str">
            <v/>
          </cell>
          <cell r="AF81" t="str">
            <v/>
          </cell>
          <cell r="AG81" t="str">
            <v/>
          </cell>
          <cell r="AH81" t="str">
            <v/>
          </cell>
          <cell r="AI81" t="str">
            <v/>
          </cell>
          <cell r="AJ81" t="str">
            <v/>
          </cell>
          <cell r="AK81" t="str">
            <v/>
          </cell>
          <cell r="AL81"/>
          <cell r="AM81" t="str">
            <v/>
          </cell>
          <cell r="AN81" t="str">
            <v/>
          </cell>
          <cell r="AO81" t="str">
            <v/>
          </cell>
          <cell r="AP81"/>
          <cell r="AQ81" t="str">
            <v/>
          </cell>
          <cell r="AR81" t="str">
            <v/>
          </cell>
          <cell r="AS81" t="str">
            <v/>
          </cell>
          <cell r="AT81" t="str">
            <v/>
          </cell>
          <cell r="AU81" t="str">
            <v/>
          </cell>
          <cell r="AV81" t="str">
            <v/>
          </cell>
          <cell r="AW81" t="str">
            <v/>
          </cell>
          <cell r="AX81" t="str">
            <v/>
          </cell>
          <cell r="AZ81" t="str">
            <v/>
          </cell>
          <cell r="BA81" t="str">
            <v/>
          </cell>
          <cell r="BC81" t="str">
            <v/>
          </cell>
          <cell r="BD81" t="str">
            <v/>
          </cell>
          <cell r="BF81" t="str">
            <v/>
          </cell>
          <cell r="BG81" t="str">
            <v/>
          </cell>
          <cell r="BH81" t="str">
            <v/>
          </cell>
          <cell r="BK81" t="str">
            <v/>
          </cell>
          <cell r="BL81" t="str">
            <v/>
          </cell>
          <cell r="BM81" t="str">
            <v/>
          </cell>
          <cell r="BN81" t="str">
            <v/>
          </cell>
          <cell r="BO81"/>
          <cell r="BP81" t="str">
            <v/>
          </cell>
          <cell r="BQ81" t="str">
            <v/>
          </cell>
          <cell r="BR81" t="str">
            <v/>
          </cell>
          <cell r="BS81">
            <v>0</v>
          </cell>
          <cell r="BT81" t="str">
            <v/>
          </cell>
          <cell r="BU81" t="str">
            <v/>
          </cell>
          <cell r="BW81" t="str">
            <v/>
          </cell>
          <cell r="BX81" t="str">
            <v/>
          </cell>
          <cell r="BZ81" t="str">
            <v/>
          </cell>
          <cell r="CA81" t="str">
            <v/>
          </cell>
          <cell r="CB81" t="str">
            <v/>
          </cell>
          <cell r="CC81"/>
        </row>
        <row r="82">
          <cell r="F82" t="str">
            <v/>
          </cell>
          <cell r="G82" t="str">
            <v/>
          </cell>
          <cell r="H82" t="str">
            <v/>
          </cell>
          <cell r="I82">
            <v>0.05</v>
          </cell>
          <cell r="J82">
            <v>1</v>
          </cell>
          <cell r="K82" t="str">
            <v/>
          </cell>
          <cell r="L82" t="str">
            <v/>
          </cell>
          <cell r="M82" t="str">
            <v/>
          </cell>
          <cell r="N82" t="str">
            <v/>
          </cell>
          <cell r="O82" t="str">
            <v/>
          </cell>
          <cell r="P82" t="str">
            <v/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X82" t="str">
            <v/>
          </cell>
          <cell r="Y82" t="str">
            <v/>
          </cell>
          <cell r="AA82" t="str">
            <v/>
          </cell>
          <cell r="AB82" t="str">
            <v/>
          </cell>
          <cell r="AC82" t="str">
            <v/>
          </cell>
          <cell r="AD82" t="str">
            <v/>
          </cell>
          <cell r="AF82" t="str">
            <v/>
          </cell>
          <cell r="AG82" t="str">
            <v/>
          </cell>
          <cell r="AH82" t="str">
            <v/>
          </cell>
          <cell r="AI82" t="str">
            <v/>
          </cell>
          <cell r="AJ82" t="str">
            <v/>
          </cell>
          <cell r="AK82" t="str">
            <v/>
          </cell>
          <cell r="AL82"/>
          <cell r="AM82" t="str">
            <v/>
          </cell>
          <cell r="AN82" t="str">
            <v/>
          </cell>
          <cell r="AO82" t="str">
            <v/>
          </cell>
          <cell r="AP82"/>
          <cell r="AQ82" t="str">
            <v/>
          </cell>
          <cell r="AR82" t="str">
            <v/>
          </cell>
          <cell r="AS82" t="str">
            <v/>
          </cell>
          <cell r="AT82" t="str">
            <v/>
          </cell>
          <cell r="AU82" t="str">
            <v/>
          </cell>
          <cell r="AV82" t="str">
            <v/>
          </cell>
          <cell r="AW82" t="str">
            <v/>
          </cell>
          <cell r="AX82" t="str">
            <v/>
          </cell>
          <cell r="AZ82" t="str">
            <v/>
          </cell>
          <cell r="BA82" t="str">
            <v/>
          </cell>
          <cell r="BC82" t="str">
            <v/>
          </cell>
          <cell r="BD82" t="str">
            <v/>
          </cell>
          <cell r="BF82" t="str">
            <v/>
          </cell>
          <cell r="BG82" t="str">
            <v/>
          </cell>
          <cell r="BH82" t="str">
            <v/>
          </cell>
          <cell r="BK82" t="str">
            <v/>
          </cell>
          <cell r="BL82" t="str">
            <v/>
          </cell>
          <cell r="BM82" t="str">
            <v/>
          </cell>
          <cell r="BN82" t="str">
            <v/>
          </cell>
          <cell r="BO82"/>
          <cell r="BP82" t="str">
            <v/>
          </cell>
          <cell r="BQ82" t="str">
            <v/>
          </cell>
          <cell r="BR82" t="str">
            <v/>
          </cell>
          <cell r="BS82">
            <v>0</v>
          </cell>
          <cell r="BT82" t="str">
            <v/>
          </cell>
          <cell r="BU82" t="str">
            <v/>
          </cell>
          <cell r="BW82" t="str">
            <v/>
          </cell>
          <cell r="BX82" t="str">
            <v/>
          </cell>
          <cell r="BZ82" t="str">
            <v/>
          </cell>
          <cell r="CA82" t="str">
            <v/>
          </cell>
          <cell r="CB82" t="str">
            <v/>
          </cell>
          <cell r="CC82"/>
        </row>
        <row r="83">
          <cell r="F83" t="str">
            <v/>
          </cell>
          <cell r="G83" t="str">
            <v/>
          </cell>
          <cell r="H83" t="str">
            <v/>
          </cell>
          <cell r="I83">
            <v>0.05</v>
          </cell>
          <cell r="J83">
            <v>1</v>
          </cell>
          <cell r="K83" t="str">
            <v/>
          </cell>
          <cell r="L83" t="str">
            <v/>
          </cell>
          <cell r="M83" t="str">
            <v/>
          </cell>
          <cell r="N83" t="str">
            <v/>
          </cell>
          <cell r="O83" t="str">
            <v/>
          </cell>
          <cell r="P83" t="str">
            <v/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X83" t="str">
            <v/>
          </cell>
          <cell r="Y83" t="str">
            <v/>
          </cell>
          <cell r="AA83" t="str">
            <v/>
          </cell>
          <cell r="AB83" t="str">
            <v/>
          </cell>
          <cell r="AC83" t="str">
            <v/>
          </cell>
          <cell r="AD83" t="str">
            <v/>
          </cell>
          <cell r="AF83" t="str">
            <v/>
          </cell>
          <cell r="AG83" t="str">
            <v/>
          </cell>
          <cell r="AH83" t="str">
            <v/>
          </cell>
          <cell r="AI83" t="str">
            <v/>
          </cell>
          <cell r="AJ83" t="str">
            <v/>
          </cell>
          <cell r="AK83" t="str">
            <v/>
          </cell>
          <cell r="AL83"/>
          <cell r="AM83" t="str">
            <v/>
          </cell>
          <cell r="AN83" t="str">
            <v/>
          </cell>
          <cell r="AO83" t="str">
            <v/>
          </cell>
          <cell r="AP83"/>
          <cell r="AQ83" t="str">
            <v/>
          </cell>
          <cell r="AR83" t="str">
            <v/>
          </cell>
          <cell r="AS83" t="str">
            <v/>
          </cell>
          <cell r="AT83" t="str">
            <v/>
          </cell>
          <cell r="AU83" t="str">
            <v/>
          </cell>
          <cell r="AV83" t="str">
            <v/>
          </cell>
          <cell r="AW83" t="str">
            <v/>
          </cell>
          <cell r="AX83" t="str">
            <v/>
          </cell>
          <cell r="AZ83" t="str">
            <v/>
          </cell>
          <cell r="BA83" t="str">
            <v/>
          </cell>
          <cell r="BC83" t="str">
            <v/>
          </cell>
          <cell r="BD83" t="str">
            <v/>
          </cell>
          <cell r="BF83" t="str">
            <v/>
          </cell>
          <cell r="BG83" t="str">
            <v/>
          </cell>
          <cell r="BH83" t="str">
            <v/>
          </cell>
          <cell r="BK83" t="str">
            <v/>
          </cell>
          <cell r="BL83" t="str">
            <v/>
          </cell>
          <cell r="BM83" t="str">
            <v/>
          </cell>
          <cell r="BN83" t="str">
            <v/>
          </cell>
          <cell r="BO83"/>
          <cell r="BP83" t="str">
            <v/>
          </cell>
          <cell r="BQ83" t="str">
            <v/>
          </cell>
          <cell r="BR83" t="str">
            <v/>
          </cell>
          <cell r="BS83">
            <v>0</v>
          </cell>
          <cell r="BT83" t="str">
            <v/>
          </cell>
          <cell r="BU83" t="str">
            <v/>
          </cell>
          <cell r="BW83" t="str">
            <v/>
          </cell>
          <cell r="BX83" t="str">
            <v/>
          </cell>
          <cell r="BZ83" t="str">
            <v/>
          </cell>
          <cell r="CA83" t="str">
            <v/>
          </cell>
          <cell r="CB83" t="str">
            <v/>
          </cell>
          <cell r="CC83"/>
        </row>
        <row r="84">
          <cell r="F84" t="str">
            <v/>
          </cell>
          <cell r="G84" t="str">
            <v/>
          </cell>
          <cell r="H84" t="str">
            <v/>
          </cell>
          <cell r="I84">
            <v>0.05</v>
          </cell>
          <cell r="J84">
            <v>1</v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X84" t="str">
            <v/>
          </cell>
          <cell r="Y84" t="str">
            <v/>
          </cell>
          <cell r="AA84" t="str">
            <v/>
          </cell>
          <cell r="AB84" t="str">
            <v/>
          </cell>
          <cell r="AC84" t="str">
            <v/>
          </cell>
          <cell r="AD84" t="str">
            <v/>
          </cell>
          <cell r="AF84" t="str">
            <v/>
          </cell>
          <cell r="AG84" t="str">
            <v/>
          </cell>
          <cell r="AH84" t="str">
            <v/>
          </cell>
          <cell r="AI84" t="str">
            <v/>
          </cell>
          <cell r="AJ84" t="str">
            <v/>
          </cell>
          <cell r="AK84" t="str">
            <v/>
          </cell>
          <cell r="AL84"/>
          <cell r="AM84" t="str">
            <v/>
          </cell>
          <cell r="AN84" t="str">
            <v/>
          </cell>
          <cell r="AO84" t="str">
            <v/>
          </cell>
          <cell r="AP84"/>
          <cell r="AQ84" t="str">
            <v/>
          </cell>
          <cell r="AR84" t="str">
            <v/>
          </cell>
          <cell r="AS84" t="str">
            <v/>
          </cell>
          <cell r="AT84" t="str">
            <v/>
          </cell>
          <cell r="AU84" t="str">
            <v/>
          </cell>
          <cell r="AV84" t="str">
            <v/>
          </cell>
          <cell r="AW84" t="str">
            <v/>
          </cell>
          <cell r="AX84" t="str">
            <v/>
          </cell>
          <cell r="AZ84" t="str">
            <v/>
          </cell>
          <cell r="BA84" t="str">
            <v/>
          </cell>
          <cell r="BC84" t="str">
            <v/>
          </cell>
          <cell r="BD84" t="str">
            <v/>
          </cell>
          <cell r="BF84" t="str">
            <v/>
          </cell>
          <cell r="BG84" t="str">
            <v/>
          </cell>
          <cell r="BH84" t="str">
            <v/>
          </cell>
          <cell r="BK84" t="str">
            <v/>
          </cell>
          <cell r="BL84" t="str">
            <v/>
          </cell>
          <cell r="BM84" t="str">
            <v/>
          </cell>
          <cell r="BN84" t="str">
            <v/>
          </cell>
          <cell r="BO84"/>
          <cell r="BP84" t="str">
            <v/>
          </cell>
          <cell r="BQ84" t="str">
            <v/>
          </cell>
          <cell r="BR84" t="str">
            <v/>
          </cell>
          <cell r="BS84">
            <v>0</v>
          </cell>
          <cell r="BT84" t="str">
            <v/>
          </cell>
          <cell r="BU84" t="str">
            <v/>
          </cell>
          <cell r="BW84" t="str">
            <v/>
          </cell>
          <cell r="BX84" t="str">
            <v/>
          </cell>
          <cell r="BZ84" t="str">
            <v/>
          </cell>
          <cell r="CA84" t="str">
            <v/>
          </cell>
          <cell r="CB84" t="str">
            <v/>
          </cell>
          <cell r="CC84"/>
        </row>
        <row r="85">
          <cell r="F85" t="str">
            <v/>
          </cell>
          <cell r="G85" t="str">
            <v/>
          </cell>
          <cell r="H85" t="str">
            <v/>
          </cell>
          <cell r="I85">
            <v>0.05</v>
          </cell>
          <cell r="J85">
            <v>1</v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 t="str">
            <v/>
          </cell>
          <cell r="P85" t="str">
            <v/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X85" t="str">
            <v/>
          </cell>
          <cell r="Y85" t="str">
            <v/>
          </cell>
          <cell r="AA85" t="str">
            <v/>
          </cell>
          <cell r="AB85" t="str">
            <v/>
          </cell>
          <cell r="AC85" t="str">
            <v/>
          </cell>
          <cell r="AD85" t="str">
            <v/>
          </cell>
          <cell r="AF85" t="str">
            <v/>
          </cell>
          <cell r="AG85" t="str">
            <v/>
          </cell>
          <cell r="AH85" t="str">
            <v/>
          </cell>
          <cell r="AI85" t="str">
            <v/>
          </cell>
          <cell r="AJ85" t="str">
            <v/>
          </cell>
          <cell r="AK85" t="str">
            <v/>
          </cell>
          <cell r="AL85"/>
          <cell r="AM85" t="str">
            <v/>
          </cell>
          <cell r="AN85" t="str">
            <v/>
          </cell>
          <cell r="AO85" t="str">
            <v/>
          </cell>
          <cell r="AP85"/>
          <cell r="AQ85" t="str">
            <v/>
          </cell>
          <cell r="AR85" t="str">
            <v/>
          </cell>
          <cell r="AS85" t="str">
            <v/>
          </cell>
          <cell r="AT85" t="str">
            <v/>
          </cell>
          <cell r="AU85" t="str">
            <v/>
          </cell>
          <cell r="AV85" t="str">
            <v/>
          </cell>
          <cell r="AW85" t="str">
            <v/>
          </cell>
          <cell r="AX85" t="str">
            <v/>
          </cell>
          <cell r="AZ85" t="str">
            <v/>
          </cell>
          <cell r="BA85" t="str">
            <v/>
          </cell>
          <cell r="BC85" t="str">
            <v/>
          </cell>
          <cell r="BD85" t="str">
            <v/>
          </cell>
          <cell r="BF85" t="str">
            <v/>
          </cell>
          <cell r="BG85" t="str">
            <v/>
          </cell>
          <cell r="BH85" t="str">
            <v/>
          </cell>
          <cell r="BK85" t="str">
            <v/>
          </cell>
          <cell r="BL85" t="str">
            <v/>
          </cell>
          <cell r="BM85" t="str">
            <v/>
          </cell>
          <cell r="BN85" t="str">
            <v/>
          </cell>
          <cell r="BO85"/>
          <cell r="BP85" t="str">
            <v/>
          </cell>
          <cell r="BQ85" t="str">
            <v/>
          </cell>
          <cell r="BR85" t="str">
            <v/>
          </cell>
          <cell r="BS85">
            <v>0</v>
          </cell>
          <cell r="BT85" t="str">
            <v/>
          </cell>
          <cell r="BU85" t="str">
            <v/>
          </cell>
          <cell r="BW85" t="str">
            <v/>
          </cell>
          <cell r="BX85" t="str">
            <v/>
          </cell>
          <cell r="BZ85" t="str">
            <v/>
          </cell>
          <cell r="CA85" t="str">
            <v/>
          </cell>
          <cell r="CB85" t="str">
            <v/>
          </cell>
          <cell r="CC85"/>
        </row>
        <row r="86">
          <cell r="F86" t="str">
            <v/>
          </cell>
          <cell r="G86" t="str">
            <v/>
          </cell>
          <cell r="H86" t="str">
            <v/>
          </cell>
          <cell r="I86">
            <v>0.05</v>
          </cell>
          <cell r="J86">
            <v>1</v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 t="str">
            <v/>
          </cell>
          <cell r="P86" t="str">
            <v/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X86" t="str">
            <v/>
          </cell>
          <cell r="Y86" t="str">
            <v/>
          </cell>
          <cell r="AA86" t="str">
            <v/>
          </cell>
          <cell r="AB86" t="str">
            <v/>
          </cell>
          <cell r="AC86" t="str">
            <v/>
          </cell>
          <cell r="AD86" t="str">
            <v/>
          </cell>
          <cell r="AF86" t="str">
            <v/>
          </cell>
          <cell r="AG86" t="str">
            <v/>
          </cell>
          <cell r="AH86" t="str">
            <v/>
          </cell>
          <cell r="AI86" t="str">
            <v/>
          </cell>
          <cell r="AJ86" t="str">
            <v/>
          </cell>
          <cell r="AK86" t="str">
            <v/>
          </cell>
          <cell r="AL86"/>
          <cell r="AM86" t="str">
            <v/>
          </cell>
          <cell r="AN86" t="str">
            <v/>
          </cell>
          <cell r="AO86" t="str">
            <v/>
          </cell>
          <cell r="AP86"/>
          <cell r="AQ86" t="str">
            <v/>
          </cell>
          <cell r="AR86" t="str">
            <v/>
          </cell>
          <cell r="AS86" t="str">
            <v/>
          </cell>
          <cell r="AT86" t="str">
            <v/>
          </cell>
          <cell r="AU86" t="str">
            <v/>
          </cell>
          <cell r="AV86" t="str">
            <v/>
          </cell>
          <cell r="AW86" t="str">
            <v/>
          </cell>
          <cell r="AX86" t="str">
            <v/>
          </cell>
          <cell r="AZ86" t="str">
            <v/>
          </cell>
          <cell r="BA86" t="str">
            <v/>
          </cell>
          <cell r="BC86" t="str">
            <v/>
          </cell>
          <cell r="BD86" t="str">
            <v/>
          </cell>
          <cell r="BF86" t="str">
            <v/>
          </cell>
          <cell r="BG86" t="str">
            <v/>
          </cell>
          <cell r="BH86" t="str">
            <v/>
          </cell>
          <cell r="BK86" t="str">
            <v/>
          </cell>
          <cell r="BL86" t="str">
            <v/>
          </cell>
          <cell r="BM86" t="str">
            <v/>
          </cell>
          <cell r="BN86" t="str">
            <v/>
          </cell>
          <cell r="BO86"/>
          <cell r="BP86" t="str">
            <v/>
          </cell>
          <cell r="BQ86" t="str">
            <v/>
          </cell>
          <cell r="BR86" t="str">
            <v/>
          </cell>
          <cell r="BS86">
            <v>0</v>
          </cell>
          <cell r="BT86" t="str">
            <v/>
          </cell>
          <cell r="BU86" t="str">
            <v/>
          </cell>
          <cell r="BW86" t="str">
            <v/>
          </cell>
          <cell r="BX86" t="str">
            <v/>
          </cell>
          <cell r="BZ86" t="str">
            <v/>
          </cell>
          <cell r="CA86" t="str">
            <v/>
          </cell>
          <cell r="CB86" t="str">
            <v/>
          </cell>
          <cell r="CC86"/>
        </row>
        <row r="87">
          <cell r="F87" t="str">
            <v/>
          </cell>
          <cell r="G87" t="str">
            <v/>
          </cell>
          <cell r="H87" t="str">
            <v/>
          </cell>
          <cell r="I87">
            <v>0.05</v>
          </cell>
          <cell r="J87">
            <v>1</v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X87" t="str">
            <v/>
          </cell>
          <cell r="Y87" t="str">
            <v/>
          </cell>
          <cell r="AA87" t="str">
            <v/>
          </cell>
          <cell r="AB87" t="str">
            <v/>
          </cell>
          <cell r="AC87" t="str">
            <v/>
          </cell>
          <cell r="AD87" t="str">
            <v/>
          </cell>
          <cell r="AF87" t="str">
            <v/>
          </cell>
          <cell r="AG87" t="str">
            <v/>
          </cell>
          <cell r="AH87" t="str">
            <v/>
          </cell>
          <cell r="AI87" t="str">
            <v/>
          </cell>
          <cell r="AJ87" t="str">
            <v/>
          </cell>
          <cell r="AK87" t="str">
            <v/>
          </cell>
          <cell r="AL87"/>
          <cell r="AM87" t="str">
            <v/>
          </cell>
          <cell r="AN87" t="str">
            <v/>
          </cell>
          <cell r="AO87" t="str">
            <v/>
          </cell>
          <cell r="AP87"/>
          <cell r="AQ87" t="str">
            <v/>
          </cell>
          <cell r="AR87" t="str">
            <v/>
          </cell>
          <cell r="AS87" t="str">
            <v/>
          </cell>
          <cell r="AT87" t="str">
            <v/>
          </cell>
          <cell r="AU87" t="str">
            <v/>
          </cell>
          <cell r="AV87" t="str">
            <v/>
          </cell>
          <cell r="AW87" t="str">
            <v/>
          </cell>
          <cell r="AX87" t="str">
            <v/>
          </cell>
          <cell r="AZ87" t="str">
            <v/>
          </cell>
          <cell r="BA87" t="str">
            <v/>
          </cell>
          <cell r="BC87" t="str">
            <v/>
          </cell>
          <cell r="BD87" t="str">
            <v/>
          </cell>
          <cell r="BF87" t="str">
            <v/>
          </cell>
          <cell r="BG87" t="str">
            <v/>
          </cell>
          <cell r="BH87" t="str">
            <v/>
          </cell>
          <cell r="BK87" t="str">
            <v/>
          </cell>
          <cell r="BL87" t="str">
            <v/>
          </cell>
          <cell r="BM87" t="str">
            <v/>
          </cell>
          <cell r="BN87" t="str">
            <v/>
          </cell>
          <cell r="BO87"/>
          <cell r="BP87" t="str">
            <v/>
          </cell>
          <cell r="BQ87" t="str">
            <v/>
          </cell>
          <cell r="BR87" t="str">
            <v/>
          </cell>
          <cell r="BS87">
            <v>0</v>
          </cell>
          <cell r="BT87" t="str">
            <v/>
          </cell>
          <cell r="BU87" t="str">
            <v/>
          </cell>
          <cell r="BW87" t="str">
            <v/>
          </cell>
          <cell r="BX87" t="str">
            <v/>
          </cell>
          <cell r="BZ87" t="str">
            <v/>
          </cell>
          <cell r="CA87" t="str">
            <v/>
          </cell>
          <cell r="CB87" t="str">
            <v/>
          </cell>
          <cell r="CC87"/>
        </row>
        <row r="88">
          <cell r="F88" t="str">
            <v/>
          </cell>
          <cell r="G88" t="str">
            <v/>
          </cell>
          <cell r="H88" t="str">
            <v/>
          </cell>
          <cell r="I88">
            <v>0.05</v>
          </cell>
          <cell r="J88">
            <v>1</v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X88" t="str">
            <v/>
          </cell>
          <cell r="Y88" t="str">
            <v/>
          </cell>
          <cell r="AA88" t="str">
            <v/>
          </cell>
          <cell r="AB88" t="str">
            <v/>
          </cell>
          <cell r="AC88" t="str">
            <v/>
          </cell>
          <cell r="AD88" t="str">
            <v/>
          </cell>
          <cell r="AF88" t="str">
            <v/>
          </cell>
          <cell r="AG88" t="str">
            <v/>
          </cell>
          <cell r="AH88" t="str">
            <v/>
          </cell>
          <cell r="AI88" t="str">
            <v/>
          </cell>
          <cell r="AJ88" t="str">
            <v/>
          </cell>
          <cell r="AK88" t="str">
            <v/>
          </cell>
          <cell r="AL88"/>
          <cell r="AM88" t="str">
            <v/>
          </cell>
          <cell r="AN88" t="str">
            <v/>
          </cell>
          <cell r="AO88" t="str">
            <v/>
          </cell>
          <cell r="AP88"/>
          <cell r="AQ88" t="str">
            <v/>
          </cell>
          <cell r="AR88" t="str">
            <v/>
          </cell>
          <cell r="AS88" t="str">
            <v/>
          </cell>
          <cell r="AT88" t="str">
            <v/>
          </cell>
          <cell r="AU88" t="str">
            <v/>
          </cell>
          <cell r="AV88" t="str">
            <v/>
          </cell>
          <cell r="AW88" t="str">
            <v/>
          </cell>
          <cell r="AX88" t="str">
            <v/>
          </cell>
          <cell r="AZ88" t="str">
            <v/>
          </cell>
          <cell r="BA88" t="str">
            <v/>
          </cell>
          <cell r="BC88" t="str">
            <v/>
          </cell>
          <cell r="BD88" t="str">
            <v/>
          </cell>
          <cell r="BF88" t="str">
            <v/>
          </cell>
          <cell r="BG88" t="str">
            <v/>
          </cell>
          <cell r="BH88" t="str">
            <v/>
          </cell>
          <cell r="BK88" t="str">
            <v/>
          </cell>
          <cell r="BL88" t="str">
            <v/>
          </cell>
          <cell r="BM88" t="str">
            <v/>
          </cell>
          <cell r="BN88" t="str">
            <v/>
          </cell>
          <cell r="BO88"/>
          <cell r="BP88" t="str">
            <v/>
          </cell>
          <cell r="BQ88" t="str">
            <v/>
          </cell>
          <cell r="BR88" t="str">
            <v/>
          </cell>
          <cell r="BS88">
            <v>0</v>
          </cell>
          <cell r="BT88" t="str">
            <v/>
          </cell>
          <cell r="BU88" t="str">
            <v/>
          </cell>
          <cell r="BW88" t="str">
            <v/>
          </cell>
          <cell r="BX88" t="str">
            <v/>
          </cell>
          <cell r="BZ88" t="str">
            <v/>
          </cell>
          <cell r="CA88" t="str">
            <v/>
          </cell>
          <cell r="CB88" t="str">
            <v/>
          </cell>
          <cell r="CC88"/>
        </row>
        <row r="89">
          <cell r="F89" t="str">
            <v/>
          </cell>
          <cell r="G89" t="str">
            <v/>
          </cell>
          <cell r="H89" t="str">
            <v/>
          </cell>
          <cell r="I89">
            <v>0.05</v>
          </cell>
          <cell r="J89">
            <v>1</v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 t="str">
            <v/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X89" t="str">
            <v/>
          </cell>
          <cell r="Y89" t="str">
            <v/>
          </cell>
          <cell r="AA89" t="str">
            <v/>
          </cell>
          <cell r="AB89" t="str">
            <v/>
          </cell>
          <cell r="AC89" t="str">
            <v/>
          </cell>
          <cell r="AD89" t="str">
            <v/>
          </cell>
          <cell r="AF89" t="str">
            <v/>
          </cell>
          <cell r="AG89" t="str">
            <v/>
          </cell>
          <cell r="AH89" t="str">
            <v/>
          </cell>
          <cell r="AI89" t="str">
            <v/>
          </cell>
          <cell r="AJ89" t="str">
            <v/>
          </cell>
          <cell r="AK89" t="str">
            <v/>
          </cell>
          <cell r="AL89"/>
          <cell r="AM89" t="str">
            <v/>
          </cell>
          <cell r="AN89" t="str">
            <v/>
          </cell>
          <cell r="AO89" t="str">
            <v/>
          </cell>
          <cell r="AP89"/>
          <cell r="AQ89" t="str">
            <v/>
          </cell>
          <cell r="AR89" t="str">
            <v/>
          </cell>
          <cell r="AS89" t="str">
            <v/>
          </cell>
          <cell r="AT89" t="str">
            <v/>
          </cell>
          <cell r="AU89" t="str">
            <v/>
          </cell>
          <cell r="AV89" t="str">
            <v/>
          </cell>
          <cell r="AW89" t="str">
            <v/>
          </cell>
          <cell r="AX89" t="str">
            <v/>
          </cell>
          <cell r="AZ89" t="str">
            <v/>
          </cell>
          <cell r="BA89" t="str">
            <v/>
          </cell>
          <cell r="BC89" t="str">
            <v/>
          </cell>
          <cell r="BD89" t="str">
            <v/>
          </cell>
          <cell r="BF89" t="str">
            <v/>
          </cell>
          <cell r="BG89" t="str">
            <v/>
          </cell>
          <cell r="BH89" t="str">
            <v/>
          </cell>
          <cell r="BK89" t="str">
            <v/>
          </cell>
          <cell r="BL89" t="str">
            <v/>
          </cell>
          <cell r="BM89" t="str">
            <v/>
          </cell>
          <cell r="BN89" t="str">
            <v/>
          </cell>
          <cell r="BO89"/>
          <cell r="BP89" t="str">
            <v/>
          </cell>
          <cell r="BQ89" t="str">
            <v/>
          </cell>
          <cell r="BR89" t="str">
            <v/>
          </cell>
          <cell r="BS89">
            <v>0</v>
          </cell>
          <cell r="BT89" t="str">
            <v/>
          </cell>
          <cell r="BU89" t="str">
            <v/>
          </cell>
          <cell r="BW89" t="str">
            <v/>
          </cell>
          <cell r="BX89" t="str">
            <v/>
          </cell>
          <cell r="BZ89" t="str">
            <v/>
          </cell>
          <cell r="CA89" t="str">
            <v/>
          </cell>
          <cell r="CB89" t="str">
            <v/>
          </cell>
          <cell r="CC89"/>
        </row>
        <row r="90">
          <cell r="F90" t="str">
            <v/>
          </cell>
          <cell r="G90" t="str">
            <v/>
          </cell>
          <cell r="H90" t="str">
            <v/>
          </cell>
          <cell r="I90">
            <v>0.05</v>
          </cell>
          <cell r="J90">
            <v>1</v>
          </cell>
          <cell r="K90" t="str">
            <v/>
          </cell>
          <cell r="L90" t="str">
            <v/>
          </cell>
          <cell r="M90" t="str">
            <v/>
          </cell>
          <cell r="N90" t="str">
            <v/>
          </cell>
          <cell r="O90" t="str">
            <v/>
          </cell>
          <cell r="P90" t="str">
            <v/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X90" t="str">
            <v/>
          </cell>
          <cell r="Y90" t="str">
            <v/>
          </cell>
          <cell r="AA90" t="str">
            <v/>
          </cell>
          <cell r="AB90" t="str">
            <v/>
          </cell>
          <cell r="AC90" t="str">
            <v/>
          </cell>
          <cell r="AD90" t="str">
            <v/>
          </cell>
          <cell r="AF90" t="str">
            <v/>
          </cell>
          <cell r="AG90" t="str">
            <v/>
          </cell>
          <cell r="AH90" t="str">
            <v/>
          </cell>
          <cell r="AI90" t="str">
            <v/>
          </cell>
          <cell r="AJ90" t="str">
            <v/>
          </cell>
          <cell r="AK90" t="str">
            <v/>
          </cell>
          <cell r="AL90"/>
          <cell r="AM90" t="str">
            <v/>
          </cell>
          <cell r="AN90" t="str">
            <v/>
          </cell>
          <cell r="AO90" t="str">
            <v/>
          </cell>
          <cell r="AP90"/>
          <cell r="AQ90" t="str">
            <v/>
          </cell>
          <cell r="AR90" t="str">
            <v/>
          </cell>
          <cell r="AS90" t="str">
            <v/>
          </cell>
          <cell r="AT90" t="str">
            <v/>
          </cell>
          <cell r="AU90" t="str">
            <v/>
          </cell>
          <cell r="AV90" t="str">
            <v/>
          </cell>
          <cell r="AW90" t="str">
            <v/>
          </cell>
          <cell r="AX90" t="str">
            <v/>
          </cell>
          <cell r="AZ90" t="str">
            <v/>
          </cell>
          <cell r="BA90" t="str">
            <v/>
          </cell>
          <cell r="BC90" t="str">
            <v/>
          </cell>
          <cell r="BD90" t="str">
            <v/>
          </cell>
          <cell r="BF90" t="str">
            <v/>
          </cell>
          <cell r="BG90" t="str">
            <v/>
          </cell>
          <cell r="BH90" t="str">
            <v/>
          </cell>
          <cell r="BK90" t="str">
            <v/>
          </cell>
          <cell r="BL90" t="str">
            <v/>
          </cell>
          <cell r="BM90" t="str">
            <v/>
          </cell>
          <cell r="BN90" t="str">
            <v/>
          </cell>
          <cell r="BO90"/>
          <cell r="BP90" t="str">
            <v/>
          </cell>
          <cell r="BQ90" t="str">
            <v/>
          </cell>
          <cell r="BR90" t="str">
            <v/>
          </cell>
          <cell r="BS90">
            <v>0</v>
          </cell>
          <cell r="BT90" t="str">
            <v/>
          </cell>
          <cell r="BU90" t="str">
            <v/>
          </cell>
          <cell r="BW90" t="str">
            <v/>
          </cell>
          <cell r="BX90" t="str">
            <v/>
          </cell>
          <cell r="BZ90" t="str">
            <v/>
          </cell>
          <cell r="CA90" t="str">
            <v/>
          </cell>
          <cell r="CB90" t="str">
            <v/>
          </cell>
          <cell r="CC90"/>
        </row>
        <row r="91">
          <cell r="F91" t="str">
            <v/>
          </cell>
          <cell r="G91" t="str">
            <v/>
          </cell>
          <cell r="H91" t="str">
            <v/>
          </cell>
          <cell r="I91">
            <v>0.05</v>
          </cell>
          <cell r="J91">
            <v>1</v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 t="str">
            <v/>
          </cell>
          <cell r="P91" t="str">
            <v/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X91" t="str">
            <v/>
          </cell>
          <cell r="Y91" t="str">
            <v/>
          </cell>
          <cell r="AA91" t="str">
            <v/>
          </cell>
          <cell r="AB91" t="str">
            <v/>
          </cell>
          <cell r="AC91" t="str">
            <v/>
          </cell>
          <cell r="AD91" t="str">
            <v/>
          </cell>
          <cell r="AF91" t="str">
            <v/>
          </cell>
          <cell r="AG91" t="str">
            <v/>
          </cell>
          <cell r="AH91" t="str">
            <v/>
          </cell>
          <cell r="AI91" t="str">
            <v/>
          </cell>
          <cell r="AJ91" t="str">
            <v/>
          </cell>
          <cell r="AK91" t="str">
            <v/>
          </cell>
          <cell r="AL91"/>
          <cell r="AM91" t="str">
            <v/>
          </cell>
          <cell r="AN91" t="str">
            <v/>
          </cell>
          <cell r="AO91" t="str">
            <v/>
          </cell>
          <cell r="AP91"/>
          <cell r="AQ91" t="str">
            <v/>
          </cell>
          <cell r="AR91" t="str">
            <v/>
          </cell>
          <cell r="AS91" t="str">
            <v/>
          </cell>
          <cell r="AT91" t="str">
            <v/>
          </cell>
          <cell r="AU91" t="str">
            <v/>
          </cell>
          <cell r="AV91" t="str">
            <v/>
          </cell>
          <cell r="AW91" t="str">
            <v/>
          </cell>
          <cell r="AX91" t="str">
            <v/>
          </cell>
          <cell r="AZ91" t="str">
            <v/>
          </cell>
          <cell r="BA91" t="str">
            <v/>
          </cell>
          <cell r="BC91" t="str">
            <v/>
          </cell>
          <cell r="BD91" t="str">
            <v/>
          </cell>
          <cell r="BF91" t="str">
            <v/>
          </cell>
          <cell r="BG91" t="str">
            <v/>
          </cell>
          <cell r="BH91" t="str">
            <v/>
          </cell>
          <cell r="BK91" t="str">
            <v/>
          </cell>
          <cell r="BL91" t="str">
            <v/>
          </cell>
          <cell r="BM91" t="str">
            <v/>
          </cell>
          <cell r="BN91" t="str">
            <v/>
          </cell>
          <cell r="BO91"/>
          <cell r="BP91" t="str">
            <v/>
          </cell>
          <cell r="BQ91" t="str">
            <v/>
          </cell>
          <cell r="BR91" t="str">
            <v/>
          </cell>
          <cell r="BS91">
            <v>0</v>
          </cell>
          <cell r="BT91" t="str">
            <v/>
          </cell>
          <cell r="BU91" t="str">
            <v/>
          </cell>
          <cell r="BW91" t="str">
            <v/>
          </cell>
          <cell r="BX91" t="str">
            <v/>
          </cell>
          <cell r="BZ91" t="str">
            <v/>
          </cell>
          <cell r="CA91" t="str">
            <v/>
          </cell>
          <cell r="CB91" t="str">
            <v/>
          </cell>
          <cell r="CC91"/>
        </row>
        <row r="92">
          <cell r="F92" t="str">
            <v/>
          </cell>
          <cell r="G92" t="str">
            <v/>
          </cell>
          <cell r="H92" t="str">
            <v/>
          </cell>
          <cell r="I92">
            <v>0.05</v>
          </cell>
          <cell r="J92">
            <v>1</v>
          </cell>
          <cell r="K92" t="str">
            <v/>
          </cell>
          <cell r="L92" t="str">
            <v/>
          </cell>
          <cell r="M92" t="str">
            <v/>
          </cell>
          <cell r="N92" t="str">
            <v/>
          </cell>
          <cell r="O92" t="str">
            <v/>
          </cell>
          <cell r="P92" t="str">
            <v/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X92" t="str">
            <v/>
          </cell>
          <cell r="Y92" t="str">
            <v/>
          </cell>
          <cell r="AA92" t="str">
            <v/>
          </cell>
          <cell r="AB92" t="str">
            <v/>
          </cell>
          <cell r="AC92" t="str">
            <v/>
          </cell>
          <cell r="AD92" t="str">
            <v/>
          </cell>
          <cell r="AF92" t="str">
            <v/>
          </cell>
          <cell r="AG92" t="str">
            <v/>
          </cell>
          <cell r="AH92" t="str">
            <v/>
          </cell>
          <cell r="AI92" t="str">
            <v/>
          </cell>
          <cell r="AJ92" t="str">
            <v/>
          </cell>
          <cell r="AK92" t="str">
            <v/>
          </cell>
          <cell r="AL92"/>
          <cell r="AM92" t="str">
            <v/>
          </cell>
          <cell r="AN92" t="str">
            <v/>
          </cell>
          <cell r="AO92" t="str">
            <v/>
          </cell>
          <cell r="AP92"/>
          <cell r="AQ92" t="str">
            <v/>
          </cell>
          <cell r="AR92" t="str">
            <v/>
          </cell>
          <cell r="AS92" t="str">
            <v/>
          </cell>
          <cell r="AT92" t="str">
            <v/>
          </cell>
          <cell r="AU92" t="str">
            <v/>
          </cell>
          <cell r="AV92" t="str">
            <v/>
          </cell>
          <cell r="AW92" t="str">
            <v/>
          </cell>
          <cell r="AX92" t="str">
            <v/>
          </cell>
          <cell r="AZ92" t="str">
            <v/>
          </cell>
          <cell r="BA92" t="str">
            <v/>
          </cell>
          <cell r="BC92" t="str">
            <v/>
          </cell>
          <cell r="BD92" t="str">
            <v/>
          </cell>
          <cell r="BF92" t="str">
            <v/>
          </cell>
          <cell r="BG92" t="str">
            <v/>
          </cell>
          <cell r="BH92" t="str">
            <v/>
          </cell>
          <cell r="BK92" t="str">
            <v/>
          </cell>
          <cell r="BL92" t="str">
            <v/>
          </cell>
          <cell r="BM92" t="str">
            <v/>
          </cell>
          <cell r="BN92" t="str">
            <v/>
          </cell>
          <cell r="BO92"/>
          <cell r="BP92" t="str">
            <v/>
          </cell>
          <cell r="BQ92" t="str">
            <v/>
          </cell>
          <cell r="BR92" t="str">
            <v/>
          </cell>
          <cell r="BS92">
            <v>0</v>
          </cell>
          <cell r="BT92" t="str">
            <v/>
          </cell>
          <cell r="BU92" t="str">
            <v/>
          </cell>
          <cell r="BW92" t="str">
            <v/>
          </cell>
          <cell r="BX92" t="str">
            <v/>
          </cell>
          <cell r="BZ92" t="str">
            <v/>
          </cell>
          <cell r="CA92" t="str">
            <v/>
          </cell>
          <cell r="CB92" t="str">
            <v/>
          </cell>
          <cell r="CC92"/>
        </row>
        <row r="93">
          <cell r="F93" t="str">
            <v/>
          </cell>
          <cell r="G93" t="str">
            <v/>
          </cell>
          <cell r="H93" t="str">
            <v/>
          </cell>
          <cell r="I93">
            <v>0.05</v>
          </cell>
          <cell r="J93">
            <v>1</v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 t="str">
            <v/>
          </cell>
          <cell r="P93" t="str">
            <v/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X93" t="str">
            <v/>
          </cell>
          <cell r="Y93" t="str">
            <v/>
          </cell>
          <cell r="AA93" t="str">
            <v/>
          </cell>
          <cell r="AB93" t="str">
            <v/>
          </cell>
          <cell r="AC93" t="str">
            <v/>
          </cell>
          <cell r="AD93" t="str">
            <v/>
          </cell>
          <cell r="AF93" t="str">
            <v/>
          </cell>
          <cell r="AG93" t="str">
            <v/>
          </cell>
          <cell r="AH93" t="str">
            <v/>
          </cell>
          <cell r="AI93" t="str">
            <v/>
          </cell>
          <cell r="AJ93" t="str">
            <v/>
          </cell>
          <cell r="AK93" t="str">
            <v/>
          </cell>
          <cell r="AL93"/>
          <cell r="AM93" t="str">
            <v/>
          </cell>
          <cell r="AN93" t="str">
            <v/>
          </cell>
          <cell r="AO93" t="str">
            <v/>
          </cell>
          <cell r="AP93"/>
          <cell r="AQ93" t="str">
            <v/>
          </cell>
          <cell r="AR93" t="str">
            <v/>
          </cell>
          <cell r="AS93" t="str">
            <v/>
          </cell>
          <cell r="AT93" t="str">
            <v/>
          </cell>
          <cell r="AU93" t="str">
            <v/>
          </cell>
          <cell r="AV93" t="str">
            <v/>
          </cell>
          <cell r="AW93" t="str">
            <v/>
          </cell>
          <cell r="AX93" t="str">
            <v/>
          </cell>
          <cell r="AZ93" t="str">
            <v/>
          </cell>
          <cell r="BA93" t="str">
            <v/>
          </cell>
          <cell r="BC93" t="str">
            <v/>
          </cell>
          <cell r="BD93" t="str">
            <v/>
          </cell>
          <cell r="BF93" t="str">
            <v/>
          </cell>
          <cell r="BG93" t="str">
            <v/>
          </cell>
          <cell r="BH93" t="str">
            <v/>
          </cell>
          <cell r="BK93" t="str">
            <v/>
          </cell>
          <cell r="BL93" t="str">
            <v/>
          </cell>
          <cell r="BM93" t="str">
            <v/>
          </cell>
          <cell r="BN93" t="str">
            <v/>
          </cell>
          <cell r="BO93"/>
          <cell r="BP93" t="str">
            <v/>
          </cell>
          <cell r="BQ93" t="str">
            <v/>
          </cell>
          <cell r="BR93" t="str">
            <v/>
          </cell>
          <cell r="BS93">
            <v>0</v>
          </cell>
          <cell r="BT93" t="str">
            <v/>
          </cell>
          <cell r="BU93" t="str">
            <v/>
          </cell>
          <cell r="BW93" t="str">
            <v/>
          </cell>
          <cell r="BX93" t="str">
            <v/>
          </cell>
          <cell r="BZ93" t="str">
            <v/>
          </cell>
          <cell r="CA93" t="str">
            <v/>
          </cell>
          <cell r="CB93" t="str">
            <v/>
          </cell>
          <cell r="CC93"/>
        </row>
        <row r="94">
          <cell r="F94" t="str">
            <v/>
          </cell>
          <cell r="G94" t="str">
            <v/>
          </cell>
          <cell r="H94" t="str">
            <v/>
          </cell>
          <cell r="I94">
            <v>0.05</v>
          </cell>
          <cell r="J94">
            <v>1</v>
          </cell>
          <cell r="K94" t="str">
            <v/>
          </cell>
          <cell r="L94" t="str">
            <v/>
          </cell>
          <cell r="M94" t="str">
            <v/>
          </cell>
          <cell r="N94" t="str">
            <v/>
          </cell>
          <cell r="O94" t="str">
            <v/>
          </cell>
          <cell r="P94" t="str">
            <v/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X94" t="str">
            <v/>
          </cell>
          <cell r="Y94" t="str">
            <v/>
          </cell>
          <cell r="AA94" t="str">
            <v/>
          </cell>
          <cell r="AB94" t="str">
            <v/>
          </cell>
          <cell r="AC94" t="str">
            <v/>
          </cell>
          <cell r="AD94" t="str">
            <v/>
          </cell>
          <cell r="AF94" t="str">
            <v/>
          </cell>
          <cell r="AG94" t="str">
            <v/>
          </cell>
          <cell r="AH94" t="str">
            <v/>
          </cell>
          <cell r="AI94" t="str">
            <v/>
          </cell>
          <cell r="AJ94" t="str">
            <v/>
          </cell>
          <cell r="AK94" t="str">
            <v/>
          </cell>
          <cell r="AL94"/>
          <cell r="AM94" t="str">
            <v/>
          </cell>
          <cell r="AN94" t="str">
            <v/>
          </cell>
          <cell r="AO94" t="str">
            <v/>
          </cell>
          <cell r="AP94"/>
          <cell r="AQ94" t="str">
            <v/>
          </cell>
          <cell r="AR94" t="str">
            <v/>
          </cell>
          <cell r="AS94" t="str">
            <v/>
          </cell>
          <cell r="AT94" t="str">
            <v/>
          </cell>
          <cell r="AU94" t="str">
            <v/>
          </cell>
          <cell r="AV94" t="str">
            <v/>
          </cell>
          <cell r="AW94" t="str">
            <v/>
          </cell>
          <cell r="AX94" t="str">
            <v/>
          </cell>
          <cell r="AZ94" t="str">
            <v/>
          </cell>
          <cell r="BA94" t="str">
            <v/>
          </cell>
          <cell r="BC94" t="str">
            <v/>
          </cell>
          <cell r="BD94" t="str">
            <v/>
          </cell>
          <cell r="BF94" t="str">
            <v/>
          </cell>
          <cell r="BG94" t="str">
            <v/>
          </cell>
          <cell r="BH94" t="str">
            <v/>
          </cell>
          <cell r="BK94" t="str">
            <v/>
          </cell>
          <cell r="BL94" t="str">
            <v/>
          </cell>
          <cell r="BM94" t="str">
            <v/>
          </cell>
          <cell r="BN94" t="str">
            <v/>
          </cell>
          <cell r="BO94"/>
          <cell r="BP94" t="str">
            <v/>
          </cell>
          <cell r="BQ94" t="str">
            <v/>
          </cell>
          <cell r="BR94" t="str">
            <v/>
          </cell>
          <cell r="BS94">
            <v>0</v>
          </cell>
          <cell r="BT94" t="str">
            <v/>
          </cell>
          <cell r="BU94" t="str">
            <v/>
          </cell>
          <cell r="BW94" t="str">
            <v/>
          </cell>
          <cell r="BX94" t="str">
            <v/>
          </cell>
          <cell r="BZ94" t="str">
            <v/>
          </cell>
          <cell r="CA94" t="str">
            <v/>
          </cell>
          <cell r="CB94" t="str">
            <v/>
          </cell>
          <cell r="CC94"/>
        </row>
        <row r="95">
          <cell r="F95" t="str">
            <v/>
          </cell>
          <cell r="G95" t="str">
            <v/>
          </cell>
          <cell r="H95" t="str">
            <v/>
          </cell>
          <cell r="I95">
            <v>0.05</v>
          </cell>
          <cell r="J95">
            <v>1</v>
          </cell>
          <cell r="K95" t="str">
            <v/>
          </cell>
          <cell r="L95" t="str">
            <v/>
          </cell>
          <cell r="M95" t="str">
            <v/>
          </cell>
          <cell r="N95" t="str">
            <v/>
          </cell>
          <cell r="O95" t="str">
            <v/>
          </cell>
          <cell r="P95" t="str">
            <v/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X95" t="str">
            <v/>
          </cell>
          <cell r="Y95" t="str">
            <v/>
          </cell>
          <cell r="AA95" t="str">
            <v/>
          </cell>
          <cell r="AB95" t="str">
            <v/>
          </cell>
          <cell r="AC95" t="str">
            <v/>
          </cell>
          <cell r="AD95" t="str">
            <v/>
          </cell>
          <cell r="AF95" t="str">
            <v/>
          </cell>
          <cell r="AG95" t="str">
            <v/>
          </cell>
          <cell r="AH95" t="str">
            <v/>
          </cell>
          <cell r="AI95" t="str">
            <v/>
          </cell>
          <cell r="AJ95" t="str">
            <v/>
          </cell>
          <cell r="AK95" t="str">
            <v/>
          </cell>
          <cell r="AL95"/>
          <cell r="AM95" t="str">
            <v/>
          </cell>
          <cell r="AN95" t="str">
            <v/>
          </cell>
          <cell r="AO95" t="str">
            <v/>
          </cell>
          <cell r="AP95"/>
          <cell r="AQ95" t="str">
            <v/>
          </cell>
          <cell r="AR95" t="str">
            <v/>
          </cell>
          <cell r="AS95" t="str">
            <v/>
          </cell>
          <cell r="AT95" t="str">
            <v/>
          </cell>
          <cell r="AU95" t="str">
            <v/>
          </cell>
          <cell r="AV95" t="str">
            <v/>
          </cell>
          <cell r="AW95" t="str">
            <v/>
          </cell>
          <cell r="AX95" t="str">
            <v/>
          </cell>
          <cell r="AZ95" t="str">
            <v/>
          </cell>
          <cell r="BA95" t="str">
            <v/>
          </cell>
          <cell r="BC95" t="str">
            <v/>
          </cell>
          <cell r="BD95" t="str">
            <v/>
          </cell>
          <cell r="BF95" t="str">
            <v/>
          </cell>
          <cell r="BG95" t="str">
            <v/>
          </cell>
          <cell r="BH95" t="str">
            <v/>
          </cell>
          <cell r="BK95" t="str">
            <v/>
          </cell>
          <cell r="BL95" t="str">
            <v/>
          </cell>
          <cell r="BM95" t="str">
            <v/>
          </cell>
          <cell r="BN95" t="str">
            <v/>
          </cell>
          <cell r="BO95"/>
          <cell r="BP95" t="str">
            <v/>
          </cell>
          <cell r="BQ95" t="str">
            <v/>
          </cell>
          <cell r="BR95" t="str">
            <v/>
          </cell>
          <cell r="BS95">
            <v>0</v>
          </cell>
          <cell r="BT95" t="str">
            <v/>
          </cell>
          <cell r="BU95" t="str">
            <v/>
          </cell>
          <cell r="BW95" t="str">
            <v/>
          </cell>
          <cell r="BX95" t="str">
            <v/>
          </cell>
          <cell r="BZ95" t="str">
            <v/>
          </cell>
          <cell r="CA95" t="str">
            <v/>
          </cell>
          <cell r="CB95" t="str">
            <v/>
          </cell>
          <cell r="CC95"/>
        </row>
        <row r="96">
          <cell r="F96" t="str">
            <v/>
          </cell>
          <cell r="G96" t="str">
            <v/>
          </cell>
          <cell r="H96" t="str">
            <v/>
          </cell>
          <cell r="I96">
            <v>0.05</v>
          </cell>
          <cell r="J96">
            <v>1</v>
          </cell>
          <cell r="K96" t="str">
            <v/>
          </cell>
          <cell r="L96" t="str">
            <v/>
          </cell>
          <cell r="M96" t="str">
            <v/>
          </cell>
          <cell r="N96" t="str">
            <v/>
          </cell>
          <cell r="O96" t="str">
            <v/>
          </cell>
          <cell r="P96" t="str">
            <v/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X96" t="str">
            <v/>
          </cell>
          <cell r="Y96" t="str">
            <v/>
          </cell>
          <cell r="AA96" t="str">
            <v/>
          </cell>
          <cell r="AB96" t="str">
            <v/>
          </cell>
          <cell r="AC96" t="str">
            <v/>
          </cell>
          <cell r="AD96" t="str">
            <v/>
          </cell>
          <cell r="AF96" t="str">
            <v/>
          </cell>
          <cell r="AG96" t="str">
            <v/>
          </cell>
          <cell r="AH96" t="str">
            <v/>
          </cell>
          <cell r="AI96" t="str">
            <v/>
          </cell>
          <cell r="AJ96" t="str">
            <v/>
          </cell>
          <cell r="AK96" t="str">
            <v/>
          </cell>
          <cell r="AL96"/>
          <cell r="AM96" t="str">
            <v/>
          </cell>
          <cell r="AN96" t="str">
            <v/>
          </cell>
          <cell r="AO96" t="str">
            <v/>
          </cell>
          <cell r="AP96"/>
          <cell r="AQ96" t="str">
            <v/>
          </cell>
          <cell r="AR96" t="str">
            <v/>
          </cell>
          <cell r="AS96" t="str">
            <v/>
          </cell>
          <cell r="AT96" t="str">
            <v/>
          </cell>
          <cell r="AU96" t="str">
            <v/>
          </cell>
          <cell r="AV96" t="str">
            <v/>
          </cell>
          <cell r="AW96" t="str">
            <v/>
          </cell>
          <cell r="AX96" t="str">
            <v/>
          </cell>
          <cell r="AZ96" t="str">
            <v/>
          </cell>
          <cell r="BA96" t="str">
            <v/>
          </cell>
          <cell r="BC96" t="str">
            <v/>
          </cell>
          <cell r="BD96" t="str">
            <v/>
          </cell>
          <cell r="BF96" t="str">
            <v/>
          </cell>
          <cell r="BG96" t="str">
            <v/>
          </cell>
          <cell r="BH96" t="str">
            <v/>
          </cell>
          <cell r="BK96" t="str">
            <v/>
          </cell>
          <cell r="BL96" t="str">
            <v/>
          </cell>
          <cell r="BM96" t="str">
            <v/>
          </cell>
          <cell r="BN96" t="str">
            <v/>
          </cell>
          <cell r="BO96"/>
          <cell r="BP96" t="str">
            <v/>
          </cell>
          <cell r="BQ96" t="str">
            <v/>
          </cell>
          <cell r="BR96" t="str">
            <v/>
          </cell>
          <cell r="BS96">
            <v>0</v>
          </cell>
          <cell r="BT96" t="str">
            <v/>
          </cell>
          <cell r="BU96" t="str">
            <v/>
          </cell>
          <cell r="BW96" t="str">
            <v/>
          </cell>
          <cell r="BX96" t="str">
            <v/>
          </cell>
          <cell r="BZ96" t="str">
            <v/>
          </cell>
          <cell r="CA96" t="str">
            <v/>
          </cell>
          <cell r="CB96" t="str">
            <v/>
          </cell>
          <cell r="CC96"/>
        </row>
        <row r="97">
          <cell r="F97" t="str">
            <v/>
          </cell>
          <cell r="G97" t="str">
            <v/>
          </cell>
          <cell r="H97" t="str">
            <v/>
          </cell>
          <cell r="I97">
            <v>0.05</v>
          </cell>
          <cell r="J97">
            <v>1</v>
          </cell>
          <cell r="K97" t="str">
            <v/>
          </cell>
          <cell r="L97" t="str">
            <v/>
          </cell>
          <cell r="M97" t="str">
            <v/>
          </cell>
          <cell r="N97" t="str">
            <v/>
          </cell>
          <cell r="O97" t="str">
            <v/>
          </cell>
          <cell r="P97" t="str">
            <v/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X97" t="str">
            <v/>
          </cell>
          <cell r="Y97" t="str">
            <v/>
          </cell>
          <cell r="AA97" t="str">
            <v/>
          </cell>
          <cell r="AB97" t="str">
            <v/>
          </cell>
          <cell r="AC97" t="str">
            <v/>
          </cell>
          <cell r="AD97" t="str">
            <v/>
          </cell>
          <cell r="AF97" t="str">
            <v/>
          </cell>
          <cell r="AG97" t="str">
            <v/>
          </cell>
          <cell r="AH97" t="str">
            <v/>
          </cell>
          <cell r="AI97" t="str">
            <v/>
          </cell>
          <cell r="AJ97" t="str">
            <v/>
          </cell>
          <cell r="AK97" t="str">
            <v/>
          </cell>
          <cell r="AL97"/>
          <cell r="AM97" t="str">
            <v/>
          </cell>
          <cell r="AN97" t="str">
            <v/>
          </cell>
          <cell r="AO97" t="str">
            <v/>
          </cell>
          <cell r="AP97"/>
          <cell r="AQ97" t="str">
            <v/>
          </cell>
          <cell r="AR97" t="str">
            <v/>
          </cell>
          <cell r="AS97" t="str">
            <v/>
          </cell>
          <cell r="AT97" t="str">
            <v/>
          </cell>
          <cell r="AU97" t="str">
            <v/>
          </cell>
          <cell r="AV97" t="str">
            <v/>
          </cell>
          <cell r="AW97" t="str">
            <v/>
          </cell>
          <cell r="AX97" t="str">
            <v/>
          </cell>
          <cell r="AZ97" t="str">
            <v/>
          </cell>
          <cell r="BA97" t="str">
            <v/>
          </cell>
          <cell r="BC97" t="str">
            <v/>
          </cell>
          <cell r="BD97" t="str">
            <v/>
          </cell>
          <cell r="BF97" t="str">
            <v/>
          </cell>
          <cell r="BG97" t="str">
            <v/>
          </cell>
          <cell r="BH97" t="str">
            <v/>
          </cell>
          <cell r="BK97" t="str">
            <v/>
          </cell>
          <cell r="BL97" t="str">
            <v/>
          </cell>
          <cell r="BM97" t="str">
            <v/>
          </cell>
          <cell r="BN97" t="str">
            <v/>
          </cell>
          <cell r="BO97"/>
          <cell r="BP97" t="str">
            <v/>
          </cell>
          <cell r="BQ97" t="str">
            <v/>
          </cell>
          <cell r="BR97" t="str">
            <v/>
          </cell>
          <cell r="BS97">
            <v>0</v>
          </cell>
          <cell r="BT97" t="str">
            <v/>
          </cell>
          <cell r="BU97" t="str">
            <v/>
          </cell>
          <cell r="BW97" t="str">
            <v/>
          </cell>
          <cell r="BX97" t="str">
            <v/>
          </cell>
          <cell r="BZ97" t="str">
            <v/>
          </cell>
          <cell r="CA97" t="str">
            <v/>
          </cell>
          <cell r="CB97" t="str">
            <v/>
          </cell>
          <cell r="CC97"/>
        </row>
        <row r="98">
          <cell r="F98" t="str">
            <v/>
          </cell>
          <cell r="G98" t="str">
            <v/>
          </cell>
          <cell r="H98" t="str">
            <v/>
          </cell>
          <cell r="I98">
            <v>0.05</v>
          </cell>
          <cell r="J98">
            <v>1</v>
          </cell>
          <cell r="K98" t="str">
            <v/>
          </cell>
          <cell r="L98" t="str">
            <v/>
          </cell>
          <cell r="M98" t="str">
            <v/>
          </cell>
          <cell r="N98" t="str">
            <v/>
          </cell>
          <cell r="O98" t="str">
            <v/>
          </cell>
          <cell r="P98" t="str">
            <v/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X98" t="str">
            <v/>
          </cell>
          <cell r="Y98" t="str">
            <v/>
          </cell>
          <cell r="AA98" t="str">
            <v/>
          </cell>
          <cell r="AB98" t="str">
            <v/>
          </cell>
          <cell r="AC98" t="str">
            <v/>
          </cell>
          <cell r="AD98" t="str">
            <v/>
          </cell>
          <cell r="AF98" t="str">
            <v/>
          </cell>
          <cell r="AG98" t="str">
            <v/>
          </cell>
          <cell r="AH98" t="str">
            <v/>
          </cell>
          <cell r="AI98" t="str">
            <v/>
          </cell>
          <cell r="AJ98" t="str">
            <v/>
          </cell>
          <cell r="AK98" t="str">
            <v/>
          </cell>
          <cell r="AL98"/>
          <cell r="AM98" t="str">
            <v/>
          </cell>
          <cell r="AN98" t="str">
            <v/>
          </cell>
          <cell r="AO98" t="str">
            <v/>
          </cell>
          <cell r="AP98"/>
          <cell r="AQ98" t="str">
            <v/>
          </cell>
          <cell r="AR98" t="str">
            <v/>
          </cell>
          <cell r="AS98" t="str">
            <v/>
          </cell>
          <cell r="AT98" t="str">
            <v/>
          </cell>
          <cell r="AU98" t="str">
            <v/>
          </cell>
          <cell r="AV98" t="str">
            <v/>
          </cell>
          <cell r="AW98" t="str">
            <v/>
          </cell>
          <cell r="AX98" t="str">
            <v/>
          </cell>
          <cell r="AZ98" t="str">
            <v/>
          </cell>
          <cell r="BA98" t="str">
            <v/>
          </cell>
          <cell r="BC98" t="str">
            <v/>
          </cell>
          <cell r="BD98" t="str">
            <v/>
          </cell>
          <cell r="BF98" t="str">
            <v/>
          </cell>
          <cell r="BG98" t="str">
            <v/>
          </cell>
          <cell r="BH98" t="str">
            <v/>
          </cell>
          <cell r="BK98" t="str">
            <v/>
          </cell>
          <cell r="BL98" t="str">
            <v/>
          </cell>
          <cell r="BM98" t="str">
            <v/>
          </cell>
          <cell r="BN98" t="str">
            <v/>
          </cell>
          <cell r="BO98"/>
          <cell r="BP98" t="str">
            <v/>
          </cell>
          <cell r="BQ98" t="str">
            <v/>
          </cell>
          <cell r="BR98" t="str">
            <v/>
          </cell>
          <cell r="BS98">
            <v>0</v>
          </cell>
          <cell r="BT98" t="str">
            <v/>
          </cell>
          <cell r="BU98" t="str">
            <v/>
          </cell>
          <cell r="BW98" t="str">
            <v/>
          </cell>
          <cell r="BX98" t="str">
            <v/>
          </cell>
          <cell r="BZ98" t="str">
            <v/>
          </cell>
          <cell r="CA98" t="str">
            <v/>
          </cell>
          <cell r="CB98" t="str">
            <v/>
          </cell>
          <cell r="CC98"/>
        </row>
        <row r="99">
          <cell r="F99" t="str">
            <v/>
          </cell>
          <cell r="G99" t="str">
            <v/>
          </cell>
          <cell r="H99" t="str">
            <v/>
          </cell>
          <cell r="I99">
            <v>0.05</v>
          </cell>
          <cell r="J99">
            <v>1</v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 t="str">
            <v/>
          </cell>
          <cell r="P99" t="str">
            <v/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X99" t="str">
            <v/>
          </cell>
          <cell r="Y99" t="str">
            <v/>
          </cell>
          <cell r="AA99" t="str">
            <v/>
          </cell>
          <cell r="AB99" t="str">
            <v/>
          </cell>
          <cell r="AC99" t="str">
            <v/>
          </cell>
          <cell r="AD99" t="str">
            <v/>
          </cell>
          <cell r="AF99" t="str">
            <v/>
          </cell>
          <cell r="AG99" t="str">
            <v/>
          </cell>
          <cell r="AH99" t="str">
            <v/>
          </cell>
          <cell r="AI99" t="str">
            <v/>
          </cell>
          <cell r="AJ99" t="str">
            <v/>
          </cell>
          <cell r="AK99" t="str">
            <v/>
          </cell>
          <cell r="AL99"/>
          <cell r="AM99" t="str">
            <v/>
          </cell>
          <cell r="AN99" t="str">
            <v/>
          </cell>
          <cell r="AO99" t="str">
            <v/>
          </cell>
          <cell r="AP99"/>
          <cell r="AQ99" t="str">
            <v/>
          </cell>
          <cell r="AR99" t="str">
            <v/>
          </cell>
          <cell r="AS99" t="str">
            <v/>
          </cell>
          <cell r="AT99" t="str">
            <v/>
          </cell>
          <cell r="AU99" t="str">
            <v/>
          </cell>
          <cell r="AV99" t="str">
            <v/>
          </cell>
          <cell r="AW99" t="str">
            <v/>
          </cell>
          <cell r="AX99" t="str">
            <v/>
          </cell>
          <cell r="AZ99" t="str">
            <v/>
          </cell>
          <cell r="BA99" t="str">
            <v/>
          </cell>
          <cell r="BC99" t="str">
            <v/>
          </cell>
          <cell r="BD99" t="str">
            <v/>
          </cell>
          <cell r="BF99" t="str">
            <v/>
          </cell>
          <cell r="BG99" t="str">
            <v/>
          </cell>
          <cell r="BH99" t="str">
            <v/>
          </cell>
          <cell r="BK99" t="str">
            <v/>
          </cell>
          <cell r="BL99" t="str">
            <v/>
          </cell>
          <cell r="BM99" t="str">
            <v/>
          </cell>
          <cell r="BN99" t="str">
            <v/>
          </cell>
          <cell r="BO99"/>
          <cell r="BP99" t="str">
            <v/>
          </cell>
          <cell r="BQ99" t="str">
            <v/>
          </cell>
          <cell r="BR99" t="str">
            <v/>
          </cell>
          <cell r="BS99">
            <v>0</v>
          </cell>
          <cell r="BT99" t="str">
            <v/>
          </cell>
          <cell r="BU99" t="str">
            <v/>
          </cell>
          <cell r="BW99" t="str">
            <v/>
          </cell>
          <cell r="BX99" t="str">
            <v/>
          </cell>
          <cell r="BZ99" t="str">
            <v/>
          </cell>
          <cell r="CA99" t="str">
            <v/>
          </cell>
          <cell r="CB99" t="str">
            <v/>
          </cell>
          <cell r="CC99"/>
        </row>
        <row r="100">
          <cell r="F100" t="str">
            <v/>
          </cell>
          <cell r="G100" t="str">
            <v/>
          </cell>
          <cell r="H100" t="str">
            <v/>
          </cell>
          <cell r="I100">
            <v>0.05</v>
          </cell>
          <cell r="J100">
            <v>1</v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 t="str">
            <v/>
          </cell>
          <cell r="P100" t="str">
            <v/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X100" t="str">
            <v/>
          </cell>
          <cell r="Y100" t="str">
            <v/>
          </cell>
          <cell r="AA100" t="str">
            <v/>
          </cell>
          <cell r="AB100" t="str">
            <v/>
          </cell>
          <cell r="AC100" t="str">
            <v/>
          </cell>
          <cell r="AD100" t="str">
            <v/>
          </cell>
          <cell r="AF100" t="str">
            <v/>
          </cell>
          <cell r="AG100" t="str">
            <v/>
          </cell>
          <cell r="AH100" t="str">
            <v/>
          </cell>
          <cell r="AI100" t="str">
            <v/>
          </cell>
          <cell r="AJ100" t="str">
            <v/>
          </cell>
          <cell r="AK100" t="str">
            <v/>
          </cell>
          <cell r="AL100"/>
          <cell r="AM100" t="str">
            <v/>
          </cell>
          <cell r="AN100" t="str">
            <v/>
          </cell>
          <cell r="AO100" t="str">
            <v/>
          </cell>
          <cell r="AP100"/>
          <cell r="AQ100" t="str">
            <v/>
          </cell>
          <cell r="AR100" t="str">
            <v/>
          </cell>
          <cell r="AS100" t="str">
            <v/>
          </cell>
          <cell r="AT100" t="str">
            <v/>
          </cell>
          <cell r="AU100" t="str">
            <v/>
          </cell>
          <cell r="AV100" t="str">
            <v/>
          </cell>
          <cell r="AW100" t="str">
            <v/>
          </cell>
          <cell r="AX100" t="str">
            <v/>
          </cell>
          <cell r="AZ100" t="str">
            <v/>
          </cell>
          <cell r="BA100" t="str">
            <v/>
          </cell>
          <cell r="BC100" t="str">
            <v/>
          </cell>
          <cell r="BD100" t="str">
            <v/>
          </cell>
          <cell r="BF100" t="str">
            <v/>
          </cell>
          <cell r="BG100" t="str">
            <v/>
          </cell>
          <cell r="BH100" t="str">
            <v/>
          </cell>
          <cell r="BK100" t="str">
            <v/>
          </cell>
          <cell r="BL100" t="str">
            <v/>
          </cell>
          <cell r="BM100" t="str">
            <v/>
          </cell>
          <cell r="BN100" t="str">
            <v/>
          </cell>
          <cell r="BO100"/>
          <cell r="BP100" t="str">
            <v/>
          </cell>
          <cell r="BQ100" t="str">
            <v/>
          </cell>
          <cell r="BR100" t="str">
            <v/>
          </cell>
          <cell r="BS100">
            <v>0</v>
          </cell>
          <cell r="BT100" t="str">
            <v/>
          </cell>
          <cell r="BU100" t="str">
            <v/>
          </cell>
          <cell r="BW100" t="str">
            <v/>
          </cell>
          <cell r="BX100" t="str">
            <v/>
          </cell>
          <cell r="BZ100" t="str">
            <v/>
          </cell>
          <cell r="CA100" t="str">
            <v/>
          </cell>
          <cell r="CB100" t="str">
            <v/>
          </cell>
          <cell r="CC100"/>
        </row>
        <row r="101">
          <cell r="F101" t="str">
            <v/>
          </cell>
          <cell r="G101" t="str">
            <v/>
          </cell>
          <cell r="H101" t="str">
            <v/>
          </cell>
          <cell r="I101">
            <v>0.05</v>
          </cell>
          <cell r="J101">
            <v>1</v>
          </cell>
          <cell r="K101" t="str">
            <v/>
          </cell>
          <cell r="L101" t="str">
            <v/>
          </cell>
          <cell r="M101" t="str">
            <v/>
          </cell>
          <cell r="N101" t="str">
            <v/>
          </cell>
          <cell r="O101" t="str">
            <v/>
          </cell>
          <cell r="P101" t="str">
            <v/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X101" t="str">
            <v/>
          </cell>
          <cell r="Y101" t="str">
            <v/>
          </cell>
          <cell r="AA101" t="str">
            <v/>
          </cell>
          <cell r="AB101" t="str">
            <v/>
          </cell>
          <cell r="AC101" t="str">
            <v/>
          </cell>
          <cell r="AD101" t="str">
            <v/>
          </cell>
          <cell r="AF101" t="str">
            <v/>
          </cell>
          <cell r="AG101" t="str">
            <v/>
          </cell>
          <cell r="AH101" t="str">
            <v/>
          </cell>
          <cell r="AI101" t="str">
            <v/>
          </cell>
          <cell r="AJ101" t="str">
            <v/>
          </cell>
          <cell r="AK101" t="str">
            <v/>
          </cell>
          <cell r="AL101"/>
          <cell r="AM101" t="str">
            <v/>
          </cell>
          <cell r="AN101" t="str">
            <v/>
          </cell>
          <cell r="AO101" t="str">
            <v/>
          </cell>
          <cell r="AP101"/>
          <cell r="AQ101" t="str">
            <v/>
          </cell>
          <cell r="AR101" t="str">
            <v/>
          </cell>
          <cell r="AS101" t="str">
            <v/>
          </cell>
          <cell r="AT101" t="str">
            <v/>
          </cell>
          <cell r="AU101" t="str">
            <v/>
          </cell>
          <cell r="AV101" t="str">
            <v/>
          </cell>
          <cell r="AW101" t="str">
            <v/>
          </cell>
          <cell r="AX101" t="str">
            <v/>
          </cell>
          <cell r="AZ101" t="str">
            <v/>
          </cell>
          <cell r="BA101" t="str">
            <v/>
          </cell>
          <cell r="BC101" t="str">
            <v/>
          </cell>
          <cell r="BD101" t="str">
            <v/>
          </cell>
          <cell r="BF101" t="str">
            <v/>
          </cell>
          <cell r="BG101" t="str">
            <v/>
          </cell>
          <cell r="BH101" t="str">
            <v/>
          </cell>
          <cell r="BK101" t="str">
            <v/>
          </cell>
          <cell r="BL101" t="str">
            <v/>
          </cell>
          <cell r="BM101" t="str">
            <v/>
          </cell>
          <cell r="BN101" t="str">
            <v/>
          </cell>
          <cell r="BO101"/>
          <cell r="BP101" t="str">
            <v/>
          </cell>
          <cell r="BQ101" t="str">
            <v/>
          </cell>
          <cell r="BR101" t="str">
            <v/>
          </cell>
          <cell r="BS101">
            <v>0</v>
          </cell>
          <cell r="BT101" t="str">
            <v/>
          </cell>
          <cell r="BU101" t="str">
            <v/>
          </cell>
          <cell r="BW101" t="str">
            <v/>
          </cell>
          <cell r="BX101" t="str">
            <v/>
          </cell>
          <cell r="BZ101" t="str">
            <v/>
          </cell>
          <cell r="CA101" t="str">
            <v/>
          </cell>
          <cell r="CB101" t="str">
            <v/>
          </cell>
          <cell r="CC101"/>
        </row>
        <row r="102">
          <cell r="F102" t="str">
            <v/>
          </cell>
          <cell r="G102" t="str">
            <v/>
          </cell>
          <cell r="H102" t="str">
            <v/>
          </cell>
          <cell r="I102">
            <v>0.05</v>
          </cell>
          <cell r="J102">
            <v>1</v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 t="str">
            <v/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X102" t="str">
            <v/>
          </cell>
          <cell r="Y102" t="str">
            <v/>
          </cell>
          <cell r="AA102" t="str">
            <v/>
          </cell>
          <cell r="AB102" t="str">
            <v/>
          </cell>
          <cell r="AC102" t="str">
            <v/>
          </cell>
          <cell r="AD102" t="str">
            <v/>
          </cell>
          <cell r="AF102" t="str">
            <v/>
          </cell>
          <cell r="AG102" t="str">
            <v/>
          </cell>
          <cell r="AH102" t="str">
            <v/>
          </cell>
          <cell r="AI102" t="str">
            <v/>
          </cell>
          <cell r="AJ102" t="str">
            <v/>
          </cell>
          <cell r="AK102" t="str">
            <v/>
          </cell>
          <cell r="AL102"/>
          <cell r="AM102" t="str">
            <v/>
          </cell>
          <cell r="AN102" t="str">
            <v/>
          </cell>
          <cell r="AO102" t="str">
            <v/>
          </cell>
          <cell r="AP102"/>
          <cell r="AQ102" t="str">
            <v/>
          </cell>
          <cell r="AR102" t="str">
            <v/>
          </cell>
          <cell r="AS102" t="str">
            <v/>
          </cell>
          <cell r="AT102" t="str">
            <v/>
          </cell>
          <cell r="AU102" t="str">
            <v/>
          </cell>
          <cell r="AV102" t="str">
            <v/>
          </cell>
          <cell r="AW102" t="str">
            <v/>
          </cell>
          <cell r="AX102" t="str">
            <v/>
          </cell>
          <cell r="AZ102" t="str">
            <v/>
          </cell>
          <cell r="BA102" t="str">
            <v/>
          </cell>
          <cell r="BC102" t="str">
            <v/>
          </cell>
          <cell r="BD102" t="str">
            <v/>
          </cell>
          <cell r="BF102" t="str">
            <v/>
          </cell>
          <cell r="BG102" t="str">
            <v/>
          </cell>
          <cell r="BH102" t="str">
            <v/>
          </cell>
          <cell r="BK102" t="str">
            <v/>
          </cell>
          <cell r="BL102" t="str">
            <v/>
          </cell>
          <cell r="BM102" t="str">
            <v/>
          </cell>
          <cell r="BN102" t="str">
            <v/>
          </cell>
          <cell r="BO102"/>
          <cell r="BP102" t="str">
            <v/>
          </cell>
          <cell r="BQ102" t="str">
            <v/>
          </cell>
          <cell r="BR102" t="str">
            <v/>
          </cell>
          <cell r="BS102">
            <v>0</v>
          </cell>
          <cell r="BT102" t="str">
            <v/>
          </cell>
          <cell r="BU102" t="str">
            <v/>
          </cell>
          <cell r="BW102" t="str">
            <v/>
          </cell>
          <cell r="BX102" t="str">
            <v/>
          </cell>
          <cell r="BZ102" t="str">
            <v/>
          </cell>
          <cell r="CA102" t="str">
            <v/>
          </cell>
          <cell r="CB102" t="str">
            <v/>
          </cell>
          <cell r="CC102"/>
        </row>
        <row r="103">
          <cell r="F103" t="str">
            <v/>
          </cell>
          <cell r="G103" t="str">
            <v/>
          </cell>
          <cell r="H103" t="str">
            <v/>
          </cell>
          <cell r="I103">
            <v>0.05</v>
          </cell>
          <cell r="J103">
            <v>1</v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 t="str">
            <v/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X103" t="str">
            <v/>
          </cell>
          <cell r="Y103" t="str">
            <v/>
          </cell>
          <cell r="AA103" t="str">
            <v/>
          </cell>
          <cell r="AB103" t="str">
            <v/>
          </cell>
          <cell r="AC103" t="str">
            <v/>
          </cell>
          <cell r="AD103" t="str">
            <v/>
          </cell>
          <cell r="AF103" t="str">
            <v/>
          </cell>
          <cell r="AG103" t="str">
            <v/>
          </cell>
          <cell r="AH103" t="str">
            <v/>
          </cell>
          <cell r="AI103" t="str">
            <v/>
          </cell>
          <cell r="AJ103" t="str">
            <v/>
          </cell>
          <cell r="AK103" t="str">
            <v/>
          </cell>
          <cell r="AL103"/>
          <cell r="AM103" t="str">
            <v/>
          </cell>
          <cell r="AN103" t="str">
            <v/>
          </cell>
          <cell r="AO103" t="str">
            <v/>
          </cell>
          <cell r="AP103"/>
          <cell r="AQ103" t="str">
            <v/>
          </cell>
          <cell r="AR103" t="str">
            <v/>
          </cell>
          <cell r="AS103" t="str">
            <v/>
          </cell>
          <cell r="AT103" t="str">
            <v/>
          </cell>
          <cell r="AU103" t="str">
            <v/>
          </cell>
          <cell r="AV103" t="str">
            <v/>
          </cell>
          <cell r="AW103" t="str">
            <v/>
          </cell>
          <cell r="AX103" t="str">
            <v/>
          </cell>
          <cell r="AZ103" t="str">
            <v/>
          </cell>
          <cell r="BA103" t="str">
            <v/>
          </cell>
          <cell r="BC103" t="str">
            <v/>
          </cell>
          <cell r="BD103" t="str">
            <v/>
          </cell>
          <cell r="BF103" t="str">
            <v/>
          </cell>
          <cell r="BG103" t="str">
            <v/>
          </cell>
          <cell r="BH103" t="str">
            <v/>
          </cell>
          <cell r="BK103" t="str">
            <v/>
          </cell>
          <cell r="BL103" t="str">
            <v/>
          </cell>
          <cell r="BM103" t="str">
            <v/>
          </cell>
          <cell r="BN103" t="str">
            <v/>
          </cell>
          <cell r="BO103"/>
          <cell r="BP103" t="str">
            <v/>
          </cell>
          <cell r="BQ103" t="str">
            <v/>
          </cell>
          <cell r="BR103" t="str">
            <v/>
          </cell>
          <cell r="BS103">
            <v>0</v>
          </cell>
          <cell r="BT103" t="str">
            <v/>
          </cell>
          <cell r="BU103" t="str">
            <v/>
          </cell>
          <cell r="BW103" t="str">
            <v/>
          </cell>
          <cell r="BX103" t="str">
            <v/>
          </cell>
          <cell r="BZ103" t="str">
            <v/>
          </cell>
          <cell r="CA103" t="str">
            <v/>
          </cell>
          <cell r="CB103" t="str">
            <v/>
          </cell>
          <cell r="CC103"/>
        </row>
      </sheetData>
      <sheetData sheetId="3"/>
      <sheetData sheetId="4"/>
      <sheetData sheetId="5">
        <row r="1">
          <cell r="B1">
            <v>105</v>
          </cell>
        </row>
      </sheetData>
      <sheetData sheetId="6">
        <row r="2">
          <cell r="A2" t="str">
            <v>Prov_GA_akont</v>
          </cell>
        </row>
      </sheetData>
      <sheetData sheetId="7"/>
      <sheetData sheetId="8"/>
      <sheetData sheetId="9"/>
      <sheetData sheetId="10">
        <row r="21">
          <cell r="V21">
            <v>0.2</v>
          </cell>
        </row>
        <row r="22">
          <cell r="V22">
            <v>0.02</v>
          </cell>
        </row>
        <row r="23">
          <cell r="V23">
            <v>3</v>
          </cell>
        </row>
        <row r="24">
          <cell r="V24">
            <v>17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>
        <row r="5">
          <cell r="A5">
            <v>0</v>
          </cell>
        </row>
      </sheetData>
      <sheetData sheetId="19"/>
      <sheetData sheetId="20"/>
      <sheetData sheetId="21"/>
      <sheetData sheetId="2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rtin Happ" id="{F786C870-8DFD-403E-B303-8362D4E789C0}" userId="S::martin.happ@uniqa.at::0dae6afe-e68a-4671-bd62-ab16fa74eef0" providerId="AD"/>
</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3" dT="2026-03-06T13:28:21.64" personId="{F786C870-8DFD-403E-B303-8362D4E789C0}" id="{3FBEB673-7C77-4FB2-9A2C-0E375B145CF5}">
    <text>Verteilung der durch Storno reduzierten Kosten auf den noch verbleibenden Bestand</text>
  </threadedComment>
  <threadedComment ref="J3" dT="2026-03-06T13:26:18.56" personId="{F786C870-8DFD-403E-B303-8362D4E789C0}" id="{A960DA1A-7E72-42B2-B544-0F2F5251F36C}">
    <text>Kosten die das Kollektiv über die gesamte Restlaufzeit tragen müsste.</text>
  </threadedComment>
  <threadedComment ref="K3" dT="2026-03-06T13:15:19.52" personId="{F786C870-8DFD-403E-B303-8362D4E789C0}" id="{925D1FF5-393A-406F-A55F-BD68C35F3854}">
    <text>Beispielhafter Reservenverlauf: hier linear steigend bis zur definierten VS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48809-2356-4B19-9014-9C3BC2C7EE80}">
  <dimension ref="B2:C11"/>
  <sheetViews>
    <sheetView workbookViewId="0"/>
  </sheetViews>
  <sheetFormatPr baseColWidth="10" defaultColWidth="9.140625" defaultRowHeight="15" x14ac:dyDescent="0.25"/>
  <sheetData>
    <row r="2" spans="2:3" x14ac:dyDescent="0.25">
      <c r="B2" s="1" t="s">
        <v>14</v>
      </c>
    </row>
    <row r="3" spans="2:3" x14ac:dyDescent="0.25">
      <c r="B3" t="s">
        <v>15</v>
      </c>
    </row>
    <row r="5" spans="2:3" x14ac:dyDescent="0.25">
      <c r="B5" s="9">
        <v>0.5</v>
      </c>
      <c r="C5" t="s">
        <v>7</v>
      </c>
    </row>
    <row r="6" spans="2:3" x14ac:dyDescent="0.25">
      <c r="B6" s="9">
        <v>0.8</v>
      </c>
      <c r="C6" t="s">
        <v>11</v>
      </c>
    </row>
    <row r="7" spans="2:3" x14ac:dyDescent="0.25">
      <c r="B7" s="9">
        <v>0.02</v>
      </c>
      <c r="C7" t="s">
        <v>10</v>
      </c>
    </row>
    <row r="8" spans="2:3" x14ac:dyDescent="0.25">
      <c r="B8" s="12">
        <v>40</v>
      </c>
      <c r="C8" t="s">
        <v>16</v>
      </c>
    </row>
    <row r="9" spans="2:3" x14ac:dyDescent="0.25">
      <c r="B9" s="12">
        <v>50</v>
      </c>
      <c r="C9" t="s">
        <v>3</v>
      </c>
    </row>
    <row r="11" spans="2:3" x14ac:dyDescent="0.25">
      <c r="B11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DB395-1437-45C4-A946-A2D6603ECA95}">
  <dimension ref="A1:M44"/>
  <sheetViews>
    <sheetView tabSelected="1" zoomScale="85" zoomScaleNormal="85" workbookViewId="0">
      <selection activeCell="L43" sqref="L43"/>
    </sheetView>
  </sheetViews>
  <sheetFormatPr baseColWidth="10" defaultColWidth="10.85546875" defaultRowHeight="15" x14ac:dyDescent="0.25"/>
  <cols>
    <col min="5" max="5" width="15.85546875" bestFit="1" customWidth="1"/>
    <col min="7" max="7" width="41.42578125" customWidth="1"/>
    <col min="10" max="10" width="15.85546875" bestFit="1" customWidth="1"/>
    <col min="11" max="11" width="12.28515625" bestFit="1" customWidth="1"/>
    <col min="12" max="12" width="11.140625" bestFit="1" customWidth="1"/>
  </cols>
  <sheetData>
    <row r="1" spans="1:13" x14ac:dyDescent="0.25">
      <c r="C1" s="14"/>
      <c r="K1" t="s">
        <v>8</v>
      </c>
      <c r="L1" s="5">
        <v>15000</v>
      </c>
      <c r="M1" s="3"/>
    </row>
    <row r="2" spans="1:13" x14ac:dyDescent="0.25">
      <c r="C2" s="14"/>
      <c r="E2" s="14"/>
    </row>
    <row r="3" spans="1:13" x14ac:dyDescent="0.25">
      <c r="B3" s="7" t="s">
        <v>4</v>
      </c>
      <c r="C3" s="7" t="s">
        <v>9</v>
      </c>
      <c r="D3" s="7" t="s">
        <v>5</v>
      </c>
      <c r="E3" s="7" t="s">
        <v>1</v>
      </c>
      <c r="F3" s="7" t="s">
        <v>3</v>
      </c>
      <c r="G3" s="7" t="s">
        <v>18</v>
      </c>
      <c r="H3" s="1" t="s">
        <v>19</v>
      </c>
      <c r="I3" s="7" t="s">
        <v>2</v>
      </c>
      <c r="J3" s="7" t="s">
        <v>6</v>
      </c>
      <c r="K3" s="1" t="s">
        <v>0</v>
      </c>
      <c r="L3" s="8" t="s">
        <v>13</v>
      </c>
    </row>
    <row r="4" spans="1:13" x14ac:dyDescent="0.25">
      <c r="A4" t="s">
        <v>12</v>
      </c>
      <c r="B4">
        <v>0</v>
      </c>
      <c r="C4" s="3">
        <f>(1-D4*Anmerkungen!$B$5)*(1+Anmerkungen!$B$6*Anmerkungen!$B$7)</f>
        <v>0.99060000000000004</v>
      </c>
      <c r="D4" s="10">
        <v>0.05</v>
      </c>
      <c r="E4" s="3">
        <f>1-D4</f>
        <v>0.95</v>
      </c>
      <c r="F4">
        <f>Anmerkungen!B9</f>
        <v>50</v>
      </c>
      <c r="G4" s="4">
        <f>$F$4*(C4-E4)/E4+F4</f>
        <v>52.136842105263163</v>
      </c>
      <c r="H4">
        <f>$F$4*(C4-E4)/E4</f>
        <v>2.1368421052631619</v>
      </c>
      <c r="I4">
        <f>Anmerkungen!$B$8-B4-1</f>
        <v>39</v>
      </c>
      <c r="J4" s="2">
        <f>H4*I4</f>
        <v>83.336842105263315</v>
      </c>
      <c r="K4" s="11">
        <f>$L$1/Anmerkungen!$B$8*(B4+1)</f>
        <v>375</v>
      </c>
      <c r="L4" s="3">
        <f t="shared" ref="L4:L43" si="0">IF(J4/K4&lt;0,0,J4/K4)</f>
        <v>0.22223157894736884</v>
      </c>
    </row>
    <row r="5" spans="1:13" x14ac:dyDescent="0.25">
      <c r="B5">
        <f>B4+1</f>
        <v>1</v>
      </c>
      <c r="C5" s="3">
        <f>(C4-D5*Anmerkungen!$B$5)*(1+Anmerkungen!$B$6*Anmerkungen!$B$7)</f>
        <v>0.98104960000000008</v>
      </c>
      <c r="D5" s="10">
        <v>0.05</v>
      </c>
      <c r="E5" s="3">
        <f>(1-D5)*E4</f>
        <v>0.90249999999999997</v>
      </c>
      <c r="F5" s="2"/>
      <c r="G5" s="4">
        <f t="shared" ref="G5:G30" si="1">$F$4*(C5-E5)/E5+$F$4</f>
        <v>54.351778393351807</v>
      </c>
      <c r="H5">
        <f>$F$4*(C5-E5)/E5</f>
        <v>4.3517783933518066</v>
      </c>
      <c r="I5">
        <f>Anmerkungen!$B$8-B5-1</f>
        <v>38</v>
      </c>
      <c r="J5" s="2">
        <f>H5*I5</f>
        <v>165.36757894736866</v>
      </c>
      <c r="K5" s="11">
        <f>$L$1/Anmerkungen!$B$8*(B5+1)</f>
        <v>750</v>
      </c>
      <c r="L5" s="3">
        <f t="shared" si="0"/>
        <v>0.22049010526315821</v>
      </c>
    </row>
    <row r="6" spans="1:13" x14ac:dyDescent="0.25">
      <c r="B6">
        <f t="shared" ref="B6:B23" si="2">B5+1</f>
        <v>2</v>
      </c>
      <c r="C6" s="3">
        <f>(C5-D6*Anmerkungen!$B$5)*(1+Anmerkungen!$B$6*Anmerkungen!$B$7)</f>
        <v>0.97134639360000008</v>
      </c>
      <c r="D6" s="10">
        <v>0.05</v>
      </c>
      <c r="E6" s="3">
        <f t="shared" ref="E6:E24" si="3">(1-D6)*E5</f>
        <v>0.85737499999999989</v>
      </c>
      <c r="F6" s="2"/>
      <c r="G6" s="4">
        <f t="shared" si="1"/>
        <v>56.646531191135743</v>
      </c>
      <c r="H6">
        <f t="shared" ref="H6:H30" si="4">$F$4*(C6-E6)/E6</f>
        <v>6.6465311911357459</v>
      </c>
      <c r="I6">
        <f>Anmerkungen!$B$8-B6-1</f>
        <v>37</v>
      </c>
      <c r="J6" s="2">
        <f t="shared" ref="J6:J30" si="5">H6*I6</f>
        <v>245.92165407202259</v>
      </c>
      <c r="K6" s="11">
        <f>$L$1/Anmerkungen!$B$8*(B6+1)</f>
        <v>1125</v>
      </c>
      <c r="L6" s="3">
        <f t="shared" si="0"/>
        <v>0.21859702584179785</v>
      </c>
    </row>
    <row r="7" spans="1:13" x14ac:dyDescent="0.25">
      <c r="B7">
        <f t="shared" si="2"/>
        <v>3</v>
      </c>
      <c r="C7" s="3">
        <f>(C6-D7*Anmerkungen!$B$5)*(1+Anmerkungen!$B$6*Anmerkungen!$B$7)</f>
        <v>0.96148793589760007</v>
      </c>
      <c r="D7" s="10">
        <v>0.05</v>
      </c>
      <c r="E7" s="3">
        <f t="shared" si="3"/>
        <v>0.81450624999999988</v>
      </c>
      <c r="F7" s="2"/>
      <c r="G7" s="4">
        <f t="shared" si="1"/>
        <v>59.022747578523813</v>
      </c>
      <c r="H7">
        <f t="shared" si="4"/>
        <v>9.0227475785238127</v>
      </c>
      <c r="I7">
        <f>Anmerkungen!$B$8-B7-1</f>
        <v>36</v>
      </c>
      <c r="J7" s="2">
        <f t="shared" si="5"/>
        <v>324.81891282685729</v>
      </c>
      <c r="K7" s="11">
        <f>$L$1/Anmerkungen!$B$8*(B7+1)</f>
        <v>1500</v>
      </c>
      <c r="L7" s="3">
        <f t="shared" si="0"/>
        <v>0.21654594188457152</v>
      </c>
    </row>
    <row r="8" spans="1:13" x14ac:dyDescent="0.25">
      <c r="B8">
        <f t="shared" si="2"/>
        <v>4</v>
      </c>
      <c r="C8" s="3">
        <f>(C7-D8*Anmerkungen!$B$5)*(1+Anmerkungen!$B$6*Anmerkungen!$B$7)</f>
        <v>0.95147174287196168</v>
      </c>
      <c r="D8" s="10">
        <v>0.05</v>
      </c>
      <c r="E8" s="3">
        <f t="shared" si="3"/>
        <v>0.77378093749999988</v>
      </c>
      <c r="F8" s="2"/>
      <c r="G8" s="4">
        <f t="shared" si="1"/>
        <v>61.481983902709018</v>
      </c>
      <c r="H8">
        <f t="shared" si="4"/>
        <v>11.481983902709016</v>
      </c>
      <c r="I8">
        <f>Anmerkungen!$B$8-B8-1</f>
        <v>35</v>
      </c>
      <c r="J8" s="2">
        <f t="shared" si="5"/>
        <v>401.86943659481557</v>
      </c>
      <c r="K8" s="11">
        <f>$L$1/Anmerkungen!$B$8*(B8+1)</f>
        <v>1875</v>
      </c>
      <c r="L8" s="3">
        <f t="shared" si="0"/>
        <v>0.21433036618390164</v>
      </c>
    </row>
    <row r="9" spans="1:13" x14ac:dyDescent="0.25">
      <c r="B9">
        <f t="shared" si="2"/>
        <v>5</v>
      </c>
      <c r="C9" s="3">
        <f>(C8-D9*Anmerkungen!$B$5)*(1+Anmerkungen!$B$6*Anmerkungen!$B$7)</f>
        <v>0.94129529075791307</v>
      </c>
      <c r="D9" s="10">
        <v>0.05</v>
      </c>
      <c r="E9" s="3">
        <f t="shared" si="3"/>
        <v>0.7350918906249998</v>
      </c>
      <c r="F9" s="2"/>
      <c r="G9" s="4">
        <f t="shared" si="1"/>
        <v>64.025688676662739</v>
      </c>
      <c r="H9">
        <f t="shared" si="4"/>
        <v>14.025688676662737</v>
      </c>
      <c r="I9">
        <f>Anmerkungen!$B$8-B9-1</f>
        <v>34</v>
      </c>
      <c r="J9" s="2">
        <f t="shared" si="5"/>
        <v>476.87341500653304</v>
      </c>
      <c r="K9" s="11">
        <f>$L$1/Anmerkungen!$B$8*(B9+1)</f>
        <v>2250</v>
      </c>
      <c r="L9" s="3">
        <f t="shared" si="0"/>
        <v>0.21194374000290359</v>
      </c>
    </row>
    <row r="10" spans="1:13" x14ac:dyDescent="0.25">
      <c r="B10">
        <f t="shared" si="2"/>
        <v>6</v>
      </c>
      <c r="C10" s="3">
        <f>(C9-D10*Anmerkungen!$B$5)*(1+Anmerkungen!$B$6*Anmerkungen!$B$7)</f>
        <v>0.93095601541003969</v>
      </c>
      <c r="D10" s="10">
        <v>0.05</v>
      </c>
      <c r="E10" s="3">
        <f t="shared" si="3"/>
        <v>0.69833729609374973</v>
      </c>
      <c r="F10" s="2"/>
      <c r="G10" s="4">
        <f t="shared" si="1"/>
        <v>66.655183721210108</v>
      </c>
      <c r="H10">
        <f t="shared" si="4"/>
        <v>16.655183721210101</v>
      </c>
      <c r="I10">
        <f>Anmerkungen!$B$8-B10-1</f>
        <v>33</v>
      </c>
      <c r="J10" s="2">
        <f t="shared" si="5"/>
        <v>549.62106279993327</v>
      </c>
      <c r="K10" s="11">
        <f>$L$1/Anmerkungen!$B$8*(B10+1)</f>
        <v>2625</v>
      </c>
      <c r="L10" s="3">
        <f t="shared" si="0"/>
        <v>0.20937945249521267</v>
      </c>
    </row>
    <row r="11" spans="1:13" x14ac:dyDescent="0.25">
      <c r="B11">
        <f t="shared" si="2"/>
        <v>7</v>
      </c>
      <c r="C11" s="3">
        <f>(C10-D11*Anmerkungen!$B$5)*(1+Anmerkungen!$B$6*Anmerkungen!$B$7)</f>
        <v>0.92045131165660032</v>
      </c>
      <c r="D11" s="10">
        <v>0.05</v>
      </c>
      <c r="E11" s="3">
        <f t="shared" si="3"/>
        <v>0.66342043128906225</v>
      </c>
      <c r="F11" s="2"/>
      <c r="G11" s="4">
        <f t="shared" si="1"/>
        <v>69.371643398750393</v>
      </c>
      <c r="H11">
        <f t="shared" si="4"/>
        <v>19.371643398750397</v>
      </c>
      <c r="I11">
        <f>Anmerkungen!$B$8-B11-1</f>
        <v>32</v>
      </c>
      <c r="J11" s="2">
        <f t="shared" si="5"/>
        <v>619.8925887600127</v>
      </c>
      <c r="K11" s="11">
        <f>$L$1/Anmerkungen!$B$8*(B11+1)</f>
        <v>3000</v>
      </c>
      <c r="L11" s="3">
        <f t="shared" si="0"/>
        <v>0.20663086292000424</v>
      </c>
    </row>
    <row r="12" spans="1:13" x14ac:dyDescent="0.25">
      <c r="B12">
        <f t="shared" si="2"/>
        <v>8</v>
      </c>
      <c r="C12" s="3">
        <f>(C11-D12*Anmerkungen!$B$5)*(1+Anmerkungen!$B$6*Anmerkungen!$B$7)</f>
        <v>0.90977853264310593</v>
      </c>
      <c r="D12" s="10">
        <v>0.05</v>
      </c>
      <c r="E12" s="3">
        <f t="shared" si="3"/>
        <v>0.63024940972460908</v>
      </c>
      <c r="F12" s="2"/>
      <c r="G12" s="4">
        <f t="shared" si="1"/>
        <v>72.176071774556576</v>
      </c>
      <c r="H12">
        <f t="shared" si="4"/>
        <v>22.176071774556572</v>
      </c>
      <c r="I12">
        <f>Anmerkungen!$B$8-B12-1</f>
        <v>31</v>
      </c>
      <c r="J12" s="2">
        <f t="shared" si="5"/>
        <v>687.45822501125372</v>
      </c>
      <c r="K12" s="11">
        <f>$L$1/Anmerkungen!$B$8*(B12+1)</f>
        <v>3375</v>
      </c>
      <c r="L12" s="3">
        <f t="shared" si="0"/>
        <v>0.20369132592926037</v>
      </c>
    </row>
    <row r="13" spans="1:13" x14ac:dyDescent="0.25">
      <c r="B13">
        <f t="shared" si="2"/>
        <v>9</v>
      </c>
      <c r="C13" s="3">
        <f>(C12-D13*Anmerkungen!$B$5)*(1+Anmerkungen!$B$6*Anmerkungen!$B$7)</f>
        <v>0.8989349891653956</v>
      </c>
      <c r="D13" s="10">
        <v>0.05</v>
      </c>
      <c r="E13" s="3">
        <f>(1-D13)*E12</f>
        <v>0.59873693923837856</v>
      </c>
      <c r="F13" s="2"/>
      <c r="G13" s="4">
        <f t="shared" si="1"/>
        <v>75.06927752853224</v>
      </c>
      <c r="H13">
        <f t="shared" si="4"/>
        <v>25.069277528532233</v>
      </c>
      <c r="I13">
        <f>Anmerkungen!$B$8-B13-1</f>
        <v>30</v>
      </c>
      <c r="J13" s="2">
        <f t="shared" si="5"/>
        <v>752.07832585596702</v>
      </c>
      <c r="K13" s="11">
        <f>$L$1/Anmerkungen!$B$8*(B13+1)</f>
        <v>3750</v>
      </c>
      <c r="L13" s="3">
        <f t="shared" si="0"/>
        <v>0.20055422022825786</v>
      </c>
    </row>
    <row r="14" spans="1:13" x14ac:dyDescent="0.25">
      <c r="B14">
        <f t="shared" si="2"/>
        <v>10</v>
      </c>
      <c r="C14" s="3">
        <f>(C13-D14*Anmerkungen!$B$5)*(1+Anmerkungen!$B$6*Anmerkungen!$B$7)</f>
        <v>0.88791794899204191</v>
      </c>
      <c r="D14" s="10">
        <v>0.05</v>
      </c>
      <c r="E14" s="3">
        <f t="shared" si="3"/>
        <v>0.56880009227645956</v>
      </c>
      <c r="F14" s="2"/>
      <c r="G14" s="4">
        <f t="shared" si="1"/>
        <v>78.051846426255352</v>
      </c>
      <c r="H14">
        <f t="shared" si="4"/>
        <v>28.051846426255352</v>
      </c>
      <c r="I14">
        <f>Anmerkungen!$B$8-B14-1</f>
        <v>29</v>
      </c>
      <c r="J14" s="2">
        <f t="shared" si="5"/>
        <v>813.50354636140526</v>
      </c>
      <c r="K14" s="11">
        <f>$L$1/Anmerkungen!$B$8*(B14+1)</f>
        <v>4125</v>
      </c>
      <c r="L14" s="3">
        <f t="shared" si="0"/>
        <v>0.19721298093609824</v>
      </c>
    </row>
    <row r="15" spans="1:13" x14ac:dyDescent="0.25">
      <c r="B15">
        <f t="shared" si="2"/>
        <v>11</v>
      </c>
      <c r="C15" s="3">
        <f>(C14-D15*Anmerkungen!$B$5)*(1+Anmerkungen!$B$6*Anmerkungen!$B$7)</f>
        <v>0.87672463617591456</v>
      </c>
      <c r="D15" s="10">
        <v>0.05</v>
      </c>
      <c r="E15" s="3">
        <f t="shared" si="3"/>
        <v>0.54036008766263655</v>
      </c>
      <c r="F15" s="2"/>
      <c r="G15" s="4">
        <f t="shared" si="1"/>
        <v>81.124111143019945</v>
      </c>
      <c r="H15">
        <f t="shared" si="4"/>
        <v>31.124111143019942</v>
      </c>
      <c r="I15">
        <f>Anmerkungen!$B$8-B15-1</f>
        <v>28</v>
      </c>
      <c r="J15" s="2">
        <f t="shared" si="5"/>
        <v>871.47511200455835</v>
      </c>
      <c r="K15" s="11">
        <f>$L$1/Anmerkungen!$B$8*(B15+1)</f>
        <v>4500</v>
      </c>
      <c r="L15" s="3">
        <f t="shared" si="0"/>
        <v>0.19366113600101298</v>
      </c>
    </row>
    <row r="16" spans="1:13" x14ac:dyDescent="0.25">
      <c r="B16">
        <f t="shared" si="2"/>
        <v>12</v>
      </c>
      <c r="C16" s="3">
        <f>(C15-D16*Anmerkungen!$B$5)*(1+Anmerkungen!$B$6*Anmerkungen!$B$7)</f>
        <v>0.86535223035472919</v>
      </c>
      <c r="D16" s="10">
        <v>0.05</v>
      </c>
      <c r="E16" s="3">
        <f t="shared" si="3"/>
        <v>0.5133420832795047</v>
      </c>
      <c r="F16" s="2"/>
      <c r="G16" s="4">
        <f t="shared" si="1"/>
        <v>84.286118218322827</v>
      </c>
      <c r="H16">
        <f t="shared" si="4"/>
        <v>34.286118218322834</v>
      </c>
      <c r="I16">
        <f>Anmerkungen!$B$8-B16-1</f>
        <v>27</v>
      </c>
      <c r="J16" s="2">
        <f t="shared" si="5"/>
        <v>925.72519189471654</v>
      </c>
      <c r="K16" s="11">
        <f>$L$1/Anmerkungen!$B$8*(B16+1)</f>
        <v>4875</v>
      </c>
      <c r="L16" s="3">
        <f t="shared" si="0"/>
        <v>0.18989234705532648</v>
      </c>
    </row>
    <row r="17" spans="2:12" x14ac:dyDescent="0.25">
      <c r="B17">
        <f t="shared" si="2"/>
        <v>13</v>
      </c>
      <c r="C17" s="3">
        <f>(C16-D17*Anmerkungen!$B$5)*(1+Anmerkungen!$B$6*Anmerkungen!$B$7)</f>
        <v>0.85379786604040486</v>
      </c>
      <c r="D17" s="10">
        <v>0.05</v>
      </c>
      <c r="E17" s="3">
        <f t="shared" si="3"/>
        <v>0.48767497911552943</v>
      </c>
      <c r="F17" s="2"/>
      <c r="G17" s="4">
        <f t="shared" si="1"/>
        <v>87.537591900746406</v>
      </c>
      <c r="H17">
        <f t="shared" si="4"/>
        <v>37.537591900746413</v>
      </c>
      <c r="I17">
        <f>Anmerkungen!$B$8-B17-1</f>
        <v>26</v>
      </c>
      <c r="J17" s="2">
        <f t="shared" si="5"/>
        <v>975.97738941940679</v>
      </c>
      <c r="K17" s="11">
        <f>$L$1/Anmerkungen!$B$8*(B17+1)</f>
        <v>5250</v>
      </c>
      <c r="L17" s="3">
        <f t="shared" si="0"/>
        <v>0.18590045512750605</v>
      </c>
    </row>
    <row r="18" spans="2:12" x14ac:dyDescent="0.25">
      <c r="B18">
        <f t="shared" si="2"/>
        <v>14</v>
      </c>
      <c r="C18" s="3">
        <f>(C17-D18*Anmerkungen!$B$5)*(1+Anmerkungen!$B$6*Anmerkungen!$B$7)</f>
        <v>0.84205863189705132</v>
      </c>
      <c r="D18" s="10">
        <v>0.05</v>
      </c>
      <c r="E18" s="3">
        <f t="shared" si="3"/>
        <v>0.46329123015975293</v>
      </c>
      <c r="F18" s="2"/>
      <c r="G18" s="4">
        <f t="shared" si="1"/>
        <v>90.87789462436956</v>
      </c>
      <c r="H18">
        <f t="shared" si="4"/>
        <v>40.877894624369553</v>
      </c>
      <c r="I18">
        <f>Anmerkungen!$B$8-B18-1</f>
        <v>25</v>
      </c>
      <c r="J18" s="2">
        <f t="shared" si="5"/>
        <v>1021.9473656092388</v>
      </c>
      <c r="K18" s="11">
        <f>$L$1/Anmerkungen!$B$8*(B18+1)</f>
        <v>5625</v>
      </c>
      <c r="L18" s="3">
        <f t="shared" si="0"/>
        <v>0.18167953166386466</v>
      </c>
    </row>
    <row r="19" spans="2:12" x14ac:dyDescent="0.25">
      <c r="B19">
        <f t="shared" si="2"/>
        <v>15</v>
      </c>
      <c r="C19" s="3">
        <f>(C18-D19*Anmerkungen!$B$5)*(1+Anmerkungen!$B$6*Anmerkungen!$B$7)</f>
        <v>0.83013157000740412</v>
      </c>
      <c r="D19" s="10">
        <v>0.05</v>
      </c>
      <c r="E19" s="3">
        <f t="shared" si="3"/>
        <v>0.44012666865176525</v>
      </c>
      <c r="F19" s="2"/>
      <c r="G19" s="4">
        <f t="shared" si="1"/>
        <v>94.305983837600223</v>
      </c>
      <c r="H19">
        <f t="shared" si="4"/>
        <v>44.30598383760023</v>
      </c>
      <c r="I19">
        <f>Anmerkungen!$B$8-B19-1</f>
        <v>24</v>
      </c>
      <c r="J19" s="2">
        <f t="shared" si="5"/>
        <v>1063.3436121024056</v>
      </c>
      <c r="K19" s="11">
        <f>$L$1/Anmerkungen!$B$8*(B19+1)</f>
        <v>6000</v>
      </c>
      <c r="L19" s="3">
        <f t="shared" si="0"/>
        <v>0.17722393535040093</v>
      </c>
    </row>
    <row r="20" spans="2:12" x14ac:dyDescent="0.25">
      <c r="B20">
        <f t="shared" si="2"/>
        <v>16</v>
      </c>
      <c r="C20" s="3">
        <f>(C19-D20*Anmerkungen!$B$5)*(1+Anmerkungen!$B$6*Anmerkungen!$B$7)</f>
        <v>0.81801367512752254</v>
      </c>
      <c r="D20" s="10">
        <v>0.05</v>
      </c>
      <c r="E20" s="3">
        <f t="shared" si="3"/>
        <v>0.41812033521917696</v>
      </c>
      <c r="F20" s="2"/>
      <c r="G20" s="4">
        <f t="shared" si="1"/>
        <v>97.820364883559563</v>
      </c>
      <c r="H20">
        <f t="shared" si="4"/>
        <v>47.820364883559556</v>
      </c>
      <c r="I20">
        <f>Anmerkungen!$B$8-B20-1</f>
        <v>23</v>
      </c>
      <c r="J20" s="2">
        <f t="shared" si="5"/>
        <v>1099.8683923218698</v>
      </c>
      <c r="K20" s="11">
        <f>$L$1/Anmerkungen!$B$8*(B20+1)</f>
        <v>6375</v>
      </c>
      <c r="L20" s="3">
        <f t="shared" si="0"/>
        <v>0.17252837526617565</v>
      </c>
    </row>
    <row r="21" spans="2:12" x14ac:dyDescent="0.25">
      <c r="B21">
        <f t="shared" si="2"/>
        <v>17</v>
      </c>
      <c r="C21" s="3">
        <f>(C20-D21*Anmerkungen!$B$5)*(1+Anmerkungen!$B$6*Anmerkungen!$B$7)</f>
        <v>0.80570189392956293</v>
      </c>
      <c r="D21" s="10">
        <v>0.05</v>
      </c>
      <c r="E21" s="3">
        <f t="shared" si="3"/>
        <v>0.39721431845821809</v>
      </c>
      <c r="F21" s="2"/>
      <c r="G21" s="4">
        <f t="shared" si="1"/>
        <v>101.41903960774674</v>
      </c>
      <c r="H21">
        <f t="shared" si="4"/>
        <v>51.41903960774674</v>
      </c>
      <c r="I21">
        <f>Anmerkungen!$B$8-B21-1</f>
        <v>22</v>
      </c>
      <c r="J21" s="2">
        <f t="shared" si="5"/>
        <v>1131.2188713704284</v>
      </c>
      <c r="K21" s="11">
        <f>$L$1/Anmerkungen!$B$8*(B21+1)</f>
        <v>6750</v>
      </c>
      <c r="L21" s="3">
        <f t="shared" si="0"/>
        <v>0.16758798094376717</v>
      </c>
    </row>
    <row r="22" spans="2:12" x14ac:dyDescent="0.25">
      <c r="B22">
        <f t="shared" si="2"/>
        <v>18</v>
      </c>
      <c r="C22" s="3">
        <f>(C21-D22*Anmerkungen!$B$5)*(1+Anmerkungen!$B$6*Anmerkungen!$B$7)</f>
        <v>0.79319312423243593</v>
      </c>
      <c r="D22" s="10">
        <v>0.05</v>
      </c>
      <c r="E22" s="3">
        <f t="shared" si="3"/>
        <v>0.37735360253530714</v>
      </c>
      <c r="F22" s="2"/>
      <c r="G22" s="4">
        <f t="shared" si="1"/>
        <v>105.09945034355684</v>
      </c>
      <c r="H22">
        <f t="shared" si="4"/>
        <v>55.099450343556839</v>
      </c>
      <c r="I22">
        <f>Anmerkungen!$B$8-B22-1</f>
        <v>21</v>
      </c>
      <c r="J22" s="2">
        <f t="shared" si="5"/>
        <v>1157.0884572146936</v>
      </c>
      <c r="K22" s="11">
        <f>$L$1/Anmerkungen!$B$8*(B22+1)</f>
        <v>7125</v>
      </c>
      <c r="L22" s="3">
        <f t="shared" si="0"/>
        <v>0.16239837995995698</v>
      </c>
    </row>
    <row r="23" spans="2:12" x14ac:dyDescent="0.25">
      <c r="B23">
        <f t="shared" si="2"/>
        <v>19</v>
      </c>
      <c r="C23" s="3">
        <f>(C22-D23*Anmerkungen!$B$5)*(1+Anmerkungen!$B$6*Anmerkungen!$B$7)</f>
        <v>0.7804842142201549</v>
      </c>
      <c r="D23" s="10">
        <v>0.05</v>
      </c>
      <c r="E23" s="3">
        <f t="shared" si="3"/>
        <v>0.35848592240854177</v>
      </c>
      <c r="F23" s="2"/>
      <c r="G23" s="4">
        <f t="shared" si="1"/>
        <v>108.85841889917936</v>
      </c>
      <c r="H23">
        <f t="shared" si="4"/>
        <v>58.858418899179348</v>
      </c>
      <c r="I23">
        <f>Anmerkungen!$B$8-B23-1</f>
        <v>20</v>
      </c>
      <c r="J23" s="2">
        <f t="shared" si="5"/>
        <v>1177.1683779835869</v>
      </c>
      <c r="K23" s="11">
        <f>$L$1/Anmerkungen!$B$8*(B23+1)</f>
        <v>7500</v>
      </c>
      <c r="L23" s="3">
        <f t="shared" si="0"/>
        <v>0.15695578373114491</v>
      </c>
    </row>
    <row r="24" spans="2:12" x14ac:dyDescent="0.25">
      <c r="B24">
        <f>B23+1</f>
        <v>20</v>
      </c>
      <c r="C24" s="3">
        <f>(C23-D24*Anmerkungen!$B$5)*(1+Anmerkungen!$B$6*Anmerkungen!$B$7)</f>
        <v>0.76757196164767738</v>
      </c>
      <c r="D24" s="10">
        <v>0.05</v>
      </c>
      <c r="E24" s="3">
        <f t="shared" si="3"/>
        <v>0.34056162628811465</v>
      </c>
      <c r="F24" s="2"/>
      <c r="G24" s="4">
        <f t="shared" si="1"/>
        <v>112.69208014033745</v>
      </c>
      <c r="H24">
        <f t="shared" si="4"/>
        <v>62.692080140337445</v>
      </c>
      <c r="I24">
        <f>Anmerkungen!$B$8-B24-1</f>
        <v>19</v>
      </c>
      <c r="J24" s="2">
        <f t="shared" si="5"/>
        <v>1191.1495226664115</v>
      </c>
      <c r="K24" s="11">
        <f>$L$1/Anmerkungen!$B$8*(B24+1)</f>
        <v>7875</v>
      </c>
      <c r="L24" s="3">
        <f t="shared" si="0"/>
        <v>0.15125708224335385</v>
      </c>
    </row>
    <row r="25" spans="2:12" x14ac:dyDescent="0.25">
      <c r="B25">
        <f t="shared" ref="B25:B43" si="6">B24+1</f>
        <v>21</v>
      </c>
      <c r="C25" s="3">
        <f>(C24-D25*Anmerkungen!$B$5)*(1+Anmerkungen!$B$6*Anmerkungen!$B$7)</f>
        <v>0.75445311303404017</v>
      </c>
      <c r="D25" s="10">
        <v>0.05</v>
      </c>
      <c r="E25" s="3">
        <f t="shared" ref="E25:E30" si="7">(1-D25)*E24</f>
        <v>0.3235335449737089</v>
      </c>
      <c r="F25" s="2"/>
      <c r="G25" s="4">
        <f t="shared" si="1"/>
        <v>116.59580973208648</v>
      </c>
      <c r="H25">
        <f t="shared" si="4"/>
        <v>66.595809732086479</v>
      </c>
      <c r="I25">
        <f>Anmerkungen!$B$8-B25-1</f>
        <v>18</v>
      </c>
      <c r="J25" s="2">
        <f t="shared" si="5"/>
        <v>1198.7245751775567</v>
      </c>
      <c r="K25" s="11">
        <f>$L$1/Anmerkungen!$B$8*(B25+1)</f>
        <v>8250</v>
      </c>
      <c r="L25" s="3">
        <f t="shared" si="0"/>
        <v>0.14529994850637051</v>
      </c>
    </row>
    <row r="26" spans="2:12" x14ac:dyDescent="0.25">
      <c r="B26">
        <f t="shared" si="6"/>
        <v>22</v>
      </c>
      <c r="C26" s="3">
        <f>(C25-D26*Anmerkungen!$B$5)*(1+Anmerkungen!$B$6*Anmerkungen!$B$7)</f>
        <v>0.74112436284258476</v>
      </c>
      <c r="D26" s="10">
        <v>0.05</v>
      </c>
      <c r="E26" s="3">
        <f t="shared" si="7"/>
        <v>0.30735686772502346</v>
      </c>
      <c r="F26" s="2"/>
      <c r="G26" s="4">
        <f t="shared" si="1"/>
        <v>120.56414556931765</v>
      </c>
      <c r="H26">
        <f t="shared" si="4"/>
        <v>70.564145569317645</v>
      </c>
      <c r="I26">
        <f>Anmerkungen!$B$8-B26-1</f>
        <v>17</v>
      </c>
      <c r="J26" s="2">
        <f t="shared" si="5"/>
        <v>1199.5904746783999</v>
      </c>
      <c r="K26" s="11">
        <f>$L$1/Anmerkungen!$B$8*(B26+1)</f>
        <v>8625</v>
      </c>
      <c r="L26" s="3">
        <f t="shared" si="0"/>
        <v>0.13908295358590145</v>
      </c>
    </row>
    <row r="27" spans="2:12" x14ac:dyDescent="0.25">
      <c r="B27">
        <f t="shared" si="6"/>
        <v>23</v>
      </c>
      <c r="C27" s="3">
        <f>(C26-D27*Anmerkungen!$B$5)*(1+Anmerkungen!$B$6*Anmerkungen!$B$7)</f>
        <v>0.72758235264806614</v>
      </c>
      <c r="D27" s="10">
        <v>0.05</v>
      </c>
      <c r="E27" s="3">
        <f t="shared" si="7"/>
        <v>0.29198902433877227</v>
      </c>
      <c r="F27" s="2"/>
      <c r="G27" s="4">
        <f t="shared" si="1"/>
        <v>124.59070238953719</v>
      </c>
      <c r="H27">
        <f t="shared" si="4"/>
        <v>74.590702389537185</v>
      </c>
      <c r="I27">
        <f>Anmerkungen!$B$8-B27-1</f>
        <v>16</v>
      </c>
      <c r="J27" s="2">
        <f t="shared" si="5"/>
        <v>1193.451238232595</v>
      </c>
      <c r="K27" s="11">
        <f>$L$1/Anmerkungen!$B$8*(B27+1)</f>
        <v>9000</v>
      </c>
      <c r="L27" s="3">
        <f t="shared" si="0"/>
        <v>0.132605693136955</v>
      </c>
    </row>
    <row r="28" spans="2:12" x14ac:dyDescent="0.25">
      <c r="B28">
        <f t="shared" si="6"/>
        <v>24</v>
      </c>
      <c r="C28" s="3">
        <f>(C27-D28*Anmerkungen!$B$5)*(1+Anmerkungen!$B$6*Anmerkungen!$B$7)</f>
        <v>0.71382367029043514</v>
      </c>
      <c r="D28" s="10">
        <v>0.05</v>
      </c>
      <c r="E28" s="3">
        <f t="shared" si="7"/>
        <v>0.27738957312183365</v>
      </c>
      <c r="F28" s="2"/>
      <c r="G28" s="4">
        <f t="shared" si="1"/>
        <v>128.66807902273115</v>
      </c>
      <c r="H28">
        <f t="shared" si="4"/>
        <v>78.668079022731163</v>
      </c>
      <c r="I28">
        <f>Anmerkungen!$B$8-B28-1</f>
        <v>15</v>
      </c>
      <c r="J28" s="2">
        <f t="shared" si="5"/>
        <v>1180.0211853409673</v>
      </c>
      <c r="K28" s="11">
        <f>$L$1/Anmerkungen!$B$8*(B28+1)</f>
        <v>9375</v>
      </c>
      <c r="L28" s="3">
        <f t="shared" si="0"/>
        <v>0.12586892643636985</v>
      </c>
    </row>
    <row r="29" spans="2:12" x14ac:dyDescent="0.25">
      <c r="B29">
        <f t="shared" si="6"/>
        <v>25</v>
      </c>
      <c r="C29" s="3">
        <f>(C28-D29*Anmerkungen!$B$5)*(1+Anmerkungen!$B$6*Anmerkungen!$B$7)</f>
        <v>0.69984484901508204</v>
      </c>
      <c r="D29" s="10">
        <v>0.05</v>
      </c>
      <c r="E29" s="3">
        <f t="shared" si="7"/>
        <v>0.26352009446574198</v>
      </c>
      <c r="F29" s="2"/>
      <c r="G29" s="4">
        <f t="shared" si="1"/>
        <v>132.78775769148467</v>
      </c>
      <c r="H29">
        <f t="shared" si="4"/>
        <v>82.787757691484686</v>
      </c>
      <c r="I29">
        <f>Anmerkungen!$B$8-B29-1</f>
        <v>14</v>
      </c>
      <c r="J29" s="2">
        <f t="shared" si="5"/>
        <v>1159.0286076807856</v>
      </c>
      <c r="K29" s="11">
        <f>$L$1/Anmerkungen!$B$8*(B29+1)</f>
        <v>9750</v>
      </c>
      <c r="L29" s="3">
        <f t="shared" si="0"/>
        <v>0.11887472899290109</v>
      </c>
    </row>
    <row r="30" spans="2:12" x14ac:dyDescent="0.25">
      <c r="B30">
        <f t="shared" si="6"/>
        <v>26</v>
      </c>
      <c r="C30" s="3">
        <f>(C29-D30*Anmerkungen!$B$5)*(1+Anmerkungen!$B$6*Anmerkungen!$B$7)</f>
        <v>0.68564236659932332</v>
      </c>
      <c r="D30" s="10">
        <v>0.05</v>
      </c>
      <c r="E30" s="3">
        <f t="shared" si="7"/>
        <v>0.25034408974245487</v>
      </c>
      <c r="F30" s="2"/>
      <c r="G30" s="4">
        <f t="shared" si="1"/>
        <v>136.93999472979129</v>
      </c>
      <c r="H30">
        <f t="shared" si="4"/>
        <v>86.939994729791295</v>
      </c>
      <c r="I30">
        <f>Anmerkungen!$B$8-B30-1</f>
        <v>13</v>
      </c>
      <c r="J30" s="2">
        <f t="shared" si="5"/>
        <v>1130.2199314872869</v>
      </c>
      <c r="K30" s="11">
        <f>$L$1/Anmerkungen!$B$8*(B30+1)</f>
        <v>10125</v>
      </c>
      <c r="L30" s="3">
        <f t="shared" si="0"/>
        <v>0.11162665989997896</v>
      </c>
    </row>
    <row r="31" spans="2:12" x14ac:dyDescent="0.25">
      <c r="B31">
        <f t="shared" si="6"/>
        <v>27</v>
      </c>
      <c r="C31" s="3">
        <f>(C30-D31*Anmerkungen!$B$5)*(1+Anmerkungen!$B$6*Anmerkungen!$B$7)</f>
        <v>0.67121264446491247</v>
      </c>
      <c r="D31" s="10">
        <v>0.05</v>
      </c>
      <c r="E31" s="3">
        <f t="shared" ref="E31:E43" si="8">(1-D31)*E30</f>
        <v>0.2378268852553321</v>
      </c>
      <c r="F31" s="2"/>
      <c r="G31" s="4">
        <f t="shared" ref="G31:G43" si="9">$F$4*(C31-E31)/E31+$F$4</f>
        <v>141.11370204093942</v>
      </c>
      <c r="H31">
        <f t="shared" ref="H31:H43" si="10">$F$4*(C31-E31)/E31</f>
        <v>91.113702040939415</v>
      </c>
      <c r="I31">
        <f>Anmerkungen!$B$8-B31-1</f>
        <v>12</v>
      </c>
      <c r="J31" s="2">
        <f t="shared" ref="J31:J43" si="11">H31*I31</f>
        <v>1093.364424491273</v>
      </c>
      <c r="K31" s="11">
        <f>$L$1/Anmerkungen!$B$8*(B31+1)</f>
        <v>10500</v>
      </c>
      <c r="L31" s="3">
        <f t="shared" si="0"/>
        <v>0.10412994518964505</v>
      </c>
    </row>
    <row r="32" spans="2:12" x14ac:dyDescent="0.25">
      <c r="B32">
        <f t="shared" si="6"/>
        <v>28</v>
      </c>
      <c r="C32" s="3">
        <f>(C31-D32*Anmerkungen!$B$5)*(1+Anmerkungen!$B$6*Anmerkungen!$B$7)</f>
        <v>0.65655204677635104</v>
      </c>
      <c r="D32" s="10">
        <v>0.05</v>
      </c>
      <c r="E32" s="3">
        <f t="shared" si="8"/>
        <v>0.22593554099256549</v>
      </c>
      <c r="F32" s="2"/>
      <c r="G32" s="4">
        <f t="shared" si="9"/>
        <v>145.29631856325676</v>
      </c>
      <c r="H32">
        <f t="shared" si="10"/>
        <v>95.296318563256762</v>
      </c>
      <c r="I32">
        <f>Anmerkungen!$B$8-B32-1</f>
        <v>11</v>
      </c>
      <c r="J32" s="2">
        <f t="shared" si="11"/>
        <v>1048.2595041958243</v>
      </c>
      <c r="K32" s="11">
        <f>$L$1/Anmerkungen!$B$8*(B32+1)</f>
        <v>10875</v>
      </c>
      <c r="L32" s="3">
        <f t="shared" si="0"/>
        <v>9.6391678546742465E-2</v>
      </c>
    </row>
    <row r="33" spans="2:12" x14ac:dyDescent="0.25">
      <c r="B33">
        <f t="shared" si="6"/>
        <v>29</v>
      </c>
      <c r="C33" s="3">
        <f>(C32-D33*Anmerkungen!$B$5)*(1+Anmerkungen!$B$6*Anmerkungen!$B$7)</f>
        <v>0.64165687952477268</v>
      </c>
      <c r="D33" s="10">
        <v>0.05</v>
      </c>
      <c r="E33" s="3">
        <f t="shared" si="8"/>
        <v>0.21463876394293721</v>
      </c>
      <c r="F33" s="2"/>
      <c r="G33" s="4">
        <f t="shared" si="9"/>
        <v>149.47367095706915</v>
      </c>
      <c r="H33">
        <f t="shared" si="10"/>
        <v>99.473670957069132</v>
      </c>
      <c r="I33">
        <f>Anmerkungen!$B$8-B33-1</f>
        <v>10</v>
      </c>
      <c r="J33" s="2">
        <f t="shared" si="11"/>
        <v>994.73670957069135</v>
      </c>
      <c r="K33" s="11">
        <f>$L$1/Anmerkungen!$B$8*(B33+1)</f>
        <v>11250</v>
      </c>
      <c r="L33" s="3">
        <f t="shared" si="0"/>
        <v>8.8421040850728119E-2</v>
      </c>
    </row>
    <row r="34" spans="2:12" x14ac:dyDescent="0.25">
      <c r="B34">
        <f t="shared" si="6"/>
        <v>30</v>
      </c>
      <c r="C34" s="3">
        <f>(C33-D34*Anmerkungen!$B$5)*(1+Anmerkungen!$B$6*Anmerkungen!$B$7)</f>
        <v>0.62652338959716902</v>
      </c>
      <c r="D34" s="10">
        <v>0.05</v>
      </c>
      <c r="E34" s="3">
        <f t="shared" si="8"/>
        <v>0.20390682574579033</v>
      </c>
      <c r="F34" s="2"/>
      <c r="G34" s="4">
        <f t="shared" si="9"/>
        <v>153.62982266671463</v>
      </c>
      <c r="H34">
        <f t="shared" si="10"/>
        <v>103.62982266671463</v>
      </c>
      <c r="I34">
        <f>Anmerkungen!$B$8-B34-1</f>
        <v>9</v>
      </c>
      <c r="J34" s="2">
        <f t="shared" si="11"/>
        <v>932.66840400043168</v>
      </c>
      <c r="K34" s="11">
        <f>$L$1/Anmerkungen!$B$8*(B34+1)</f>
        <v>11625</v>
      </c>
      <c r="L34" s="3">
        <f t="shared" si="0"/>
        <v>8.0229540129069396E-2</v>
      </c>
    </row>
    <row r="35" spans="2:12" x14ac:dyDescent="0.25">
      <c r="B35">
        <f t="shared" si="6"/>
        <v>31</v>
      </c>
      <c r="C35" s="3">
        <f>(C34-D35*Anmerkungen!$B$5)*(1+Anmerkungen!$B$6*Anmerkungen!$B$7)</f>
        <v>0.61114776383072367</v>
      </c>
      <c r="D35" s="10">
        <v>0.05</v>
      </c>
      <c r="E35" s="3">
        <f t="shared" si="8"/>
        <v>0.19371148445850081</v>
      </c>
      <c r="F35" s="2"/>
      <c r="G35" s="4">
        <f t="shared" si="9"/>
        <v>157.74691044754525</v>
      </c>
      <c r="H35">
        <f t="shared" si="10"/>
        <v>107.74691044754526</v>
      </c>
      <c r="I35">
        <f>Anmerkungen!$B$8-B35-1</f>
        <v>8</v>
      </c>
      <c r="J35" s="2">
        <f t="shared" si="11"/>
        <v>861.97528358036209</v>
      </c>
      <c r="K35" s="11">
        <f>$L$1/Anmerkungen!$B$8*(B35+1)</f>
        <v>12000</v>
      </c>
      <c r="L35" s="3">
        <f t="shared" si="0"/>
        <v>7.1831273631696835E-2</v>
      </c>
    </row>
    <row r="36" spans="2:12" x14ac:dyDescent="0.25">
      <c r="B36">
        <f t="shared" si="6"/>
        <v>32</v>
      </c>
      <c r="C36" s="3">
        <f>(C35-D36*Anmerkungen!$B$5)*(1+Anmerkungen!$B$6*Anmerkungen!$B$7)</f>
        <v>0.59552612805201521</v>
      </c>
      <c r="D36" s="10">
        <v>0.05</v>
      </c>
      <c r="E36" s="3">
        <f t="shared" si="8"/>
        <v>0.18402591023557577</v>
      </c>
      <c r="F36" s="2"/>
      <c r="G36" s="4">
        <f t="shared" si="9"/>
        <v>161.8049673792317</v>
      </c>
      <c r="H36">
        <f t="shared" si="10"/>
        <v>111.80496737923171</v>
      </c>
      <c r="I36">
        <f>Anmerkungen!$B$8-B36-1</f>
        <v>7</v>
      </c>
      <c r="J36" s="2">
        <f t="shared" si="11"/>
        <v>782.634771654622</v>
      </c>
      <c r="K36" s="11">
        <f>$L$1/Anmerkungen!$B$8*(B36+1)</f>
        <v>12375</v>
      </c>
      <c r="L36" s="3">
        <f t="shared" si="0"/>
        <v>6.3243213871080561E-2</v>
      </c>
    </row>
    <row r="37" spans="2:12" x14ac:dyDescent="0.25">
      <c r="B37">
        <f t="shared" si="6"/>
        <v>33</v>
      </c>
      <c r="C37" s="3">
        <f>(C36-D37*Anmerkungen!$B$5)*(1+Anmerkungen!$B$6*Anmerkungen!$B$7)</f>
        <v>0.57965454610084743</v>
      </c>
      <c r="D37" s="10">
        <v>0.05</v>
      </c>
      <c r="E37" s="3">
        <f t="shared" si="8"/>
        <v>0.17482461472379698</v>
      </c>
      <c r="F37" s="2"/>
      <c r="G37" s="4">
        <f t="shared" si="9"/>
        <v>165.78173131301784</v>
      </c>
      <c r="H37">
        <f t="shared" si="10"/>
        <v>115.78173131301784</v>
      </c>
      <c r="I37">
        <f>Anmerkungen!$B$8-B37-1</f>
        <v>6</v>
      </c>
      <c r="J37" s="2">
        <f t="shared" si="11"/>
        <v>694.690387878107</v>
      </c>
      <c r="K37" s="11">
        <f>$L$1/Anmerkungen!$B$8*(B37+1)</f>
        <v>12750</v>
      </c>
      <c r="L37" s="3">
        <f t="shared" si="0"/>
        <v>5.4485520617890748E-2</v>
      </c>
    </row>
    <row r="38" spans="2:12" x14ac:dyDescent="0.25">
      <c r="B38">
        <f t="shared" si="6"/>
        <v>34</v>
      </c>
      <c r="C38" s="3">
        <f>(C37-D38*Anmerkungen!$B$5)*(1+Anmerkungen!$B$6*Anmerkungen!$B$7)</f>
        <v>0.56352901883846096</v>
      </c>
      <c r="D38" s="10">
        <v>0.05</v>
      </c>
      <c r="E38" s="3">
        <f t="shared" si="8"/>
        <v>0.16608338398760714</v>
      </c>
      <c r="F38" s="2"/>
      <c r="G38" s="4">
        <f t="shared" si="9"/>
        <v>169.65243762148731</v>
      </c>
      <c r="H38">
        <f t="shared" si="10"/>
        <v>119.65243762148732</v>
      </c>
      <c r="I38">
        <f>Anmerkungen!$B$8-B38-1</f>
        <v>5</v>
      </c>
      <c r="J38" s="2">
        <f t="shared" si="11"/>
        <v>598.2621881074366</v>
      </c>
      <c r="K38" s="11">
        <f>$L$1/Anmerkungen!$B$8*(B38+1)</f>
        <v>13125</v>
      </c>
      <c r="L38" s="3">
        <f t="shared" si="0"/>
        <v>4.5581880998661839E-2</v>
      </c>
    </row>
    <row r="39" spans="2:12" x14ac:dyDescent="0.25">
      <c r="B39">
        <f t="shared" si="6"/>
        <v>35</v>
      </c>
      <c r="C39" s="3">
        <f>(C38-D39*Anmerkungen!$B$5)*(1+Anmerkungen!$B$6*Anmerkungen!$B$7)</f>
        <v>0.54714548313987632</v>
      </c>
      <c r="D39" s="10">
        <v>0.05</v>
      </c>
      <c r="E39" s="3">
        <f t="shared" si="8"/>
        <v>0.15777921478822676</v>
      </c>
      <c r="F39" s="2"/>
      <c r="G39" s="4">
        <f t="shared" si="9"/>
        <v>173.38959503451133</v>
      </c>
      <c r="H39">
        <f t="shared" si="10"/>
        <v>123.38959503451132</v>
      </c>
      <c r="I39">
        <f>Anmerkungen!$B$8-B39-1</f>
        <v>4</v>
      </c>
      <c r="J39" s="2">
        <f t="shared" si="11"/>
        <v>493.55838013804527</v>
      </c>
      <c r="K39" s="11">
        <f>$L$1/Anmerkungen!$B$8*(B39+1)</f>
        <v>13500</v>
      </c>
      <c r="L39" s="3">
        <f t="shared" si="0"/>
        <v>3.6559880010225573E-2</v>
      </c>
    </row>
    <row r="40" spans="2:12" x14ac:dyDescent="0.25">
      <c r="B40">
        <f t="shared" si="6"/>
        <v>36</v>
      </c>
      <c r="C40" s="3">
        <f>(C39-D40*Anmerkungen!$B$5)*(1+Anmerkungen!$B$6*Anmerkungen!$B$7)</f>
        <v>0.53049981087011433</v>
      </c>
      <c r="D40" s="10">
        <v>0.05</v>
      </c>
      <c r="E40" s="3">
        <f t="shared" si="8"/>
        <v>0.14989025404881542</v>
      </c>
      <c r="F40" s="2"/>
      <c r="G40" s="4">
        <f t="shared" si="9"/>
        <v>176.96274325392233</v>
      </c>
      <c r="H40">
        <f t="shared" si="10"/>
        <v>126.96274325392234</v>
      </c>
      <c r="I40">
        <f>Anmerkungen!$B$8-B40-1</f>
        <v>3</v>
      </c>
      <c r="J40" s="2">
        <f t="shared" si="11"/>
        <v>380.88822976176704</v>
      </c>
      <c r="K40" s="11">
        <f>$L$1/Anmerkungen!$B$8*(B40+1)</f>
        <v>13875</v>
      </c>
      <c r="L40" s="3">
        <f t="shared" si="0"/>
        <v>2.7451403946794021E-2</v>
      </c>
    </row>
    <row r="41" spans="2:12" x14ac:dyDescent="0.25">
      <c r="B41">
        <f t="shared" si="6"/>
        <v>37</v>
      </c>
      <c r="C41" s="3">
        <f>(C40-D41*Anmerkungen!$B$5)*(1+Anmerkungen!$B$6*Anmerkungen!$B$7)</f>
        <v>0.51358780784403613</v>
      </c>
      <c r="D41" s="10">
        <v>0.05</v>
      </c>
      <c r="E41" s="3">
        <f t="shared" si="8"/>
        <v>0.14239574134637464</v>
      </c>
      <c r="F41" s="2"/>
      <c r="G41" s="4">
        <f t="shared" si="9"/>
        <v>180.33819094166046</v>
      </c>
      <c r="H41">
        <f t="shared" si="10"/>
        <v>130.33819094166046</v>
      </c>
      <c r="I41">
        <f>Anmerkungen!$B$8-B41-1</f>
        <v>2</v>
      </c>
      <c r="J41" s="2">
        <f t="shared" si="11"/>
        <v>260.67638188332091</v>
      </c>
      <c r="K41" s="11">
        <f>$L$1/Anmerkungen!$B$8*(B41+1)</f>
        <v>14250</v>
      </c>
      <c r="L41" s="3">
        <f t="shared" si="0"/>
        <v>1.8293079430408487E-2</v>
      </c>
    </row>
    <row r="42" spans="2:12" x14ac:dyDescent="0.25">
      <c r="B42">
        <f t="shared" si="6"/>
        <v>38</v>
      </c>
      <c r="C42" s="3">
        <f>(C41-D42*Anmerkungen!$B$5)*(1+Anmerkungen!$B$6*Anmerkungen!$B$7)</f>
        <v>0.49640521276954069</v>
      </c>
      <c r="D42" s="10">
        <v>0.05</v>
      </c>
      <c r="E42" s="3">
        <f t="shared" si="8"/>
        <v>0.13527595427905589</v>
      </c>
      <c r="F42" s="2"/>
      <c r="G42" s="4">
        <f t="shared" si="9"/>
        <v>183.47873257117234</v>
      </c>
      <c r="H42">
        <f t="shared" si="10"/>
        <v>133.47873257117234</v>
      </c>
      <c r="I42">
        <f>Anmerkungen!$B$8-B42-1</f>
        <v>1</v>
      </c>
      <c r="J42" s="2">
        <f t="shared" si="11"/>
        <v>133.47873257117234</v>
      </c>
      <c r="K42" s="11">
        <f>$L$1/Anmerkungen!$B$8*(B42+1)</f>
        <v>14625</v>
      </c>
      <c r="L42" s="3">
        <f t="shared" si="0"/>
        <v>9.1267509450374245E-3</v>
      </c>
    </row>
    <row r="43" spans="2:12" x14ac:dyDescent="0.25">
      <c r="B43">
        <f t="shared" si="6"/>
        <v>39</v>
      </c>
      <c r="C43" s="3">
        <f>(C42-D43*Anmerkungen!$B$5)*(1+Anmerkungen!$B$6*Anmerkungen!$B$7)</f>
        <v>0.47894769617385335</v>
      </c>
      <c r="D43" s="10">
        <v>0.05</v>
      </c>
      <c r="E43" s="3">
        <f t="shared" si="8"/>
        <v>0.12851215656510309</v>
      </c>
      <c r="F43" s="2"/>
      <c r="G43" s="4">
        <f t="shared" si="9"/>
        <v>186.34334251920473</v>
      </c>
      <c r="H43">
        <f t="shared" si="10"/>
        <v>136.34334251920473</v>
      </c>
      <c r="I43">
        <f>Anmerkungen!$B$8-B43-1</f>
        <v>0</v>
      </c>
      <c r="J43" s="2">
        <f t="shared" si="11"/>
        <v>0</v>
      </c>
      <c r="K43" s="11">
        <f>$L$1/Anmerkungen!$B$8*(B43+1)</f>
        <v>15000</v>
      </c>
      <c r="L43" s="3">
        <f t="shared" si="0"/>
        <v>0</v>
      </c>
    </row>
    <row r="44" spans="2:12" x14ac:dyDescent="0.25">
      <c r="C44" s="3"/>
      <c r="D44" s="13"/>
      <c r="E44" s="3"/>
      <c r="G44" s="4"/>
      <c r="J44" s="2"/>
      <c r="K44" s="6"/>
      <c r="L44" s="3"/>
    </row>
  </sheetData>
  <pageMargins left="0.7" right="0.7" top="0.78740157499999996" bottom="0.78740157499999996" header="0.3" footer="0.3"/>
  <legacyDrawing r:id="rId1"/>
</worksheet>
</file>

<file path=docMetadata/LabelInfo.xml><?xml version="1.0" encoding="utf-8"?>
<clbl:labelList xmlns:clbl="http://schemas.microsoft.com/office/2020/mipLabelMetadata">
  <clbl:label id="{bd9f112b-82b0-45f6-b02e-1175bb945e33}" enabled="0" method="" siteId="{bd9f112b-82b0-45f6-b02e-1175bb945e3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Anmerkungen</vt:lpstr>
      <vt:lpstr>Beispiel Methode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 Szabo</dc:creator>
  <cp:lastModifiedBy>Wegenkittl, Klaus, Mag. Dr. (ERGO Versicherung)</cp:lastModifiedBy>
  <dcterms:created xsi:type="dcterms:W3CDTF">2025-10-16T07:26:29Z</dcterms:created>
  <dcterms:modified xsi:type="dcterms:W3CDTF">2026-04-01T08:52:27Z</dcterms:modified>
</cp:coreProperties>
</file>